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15" windowWidth="15480" windowHeight="11640" tabRatio="674" activeTab="0"/>
  </bookViews>
  <sheets>
    <sheet name="申込みシート" sheetId="1" r:id="rId1"/>
    <sheet name="商談会出品事業者情報" sheetId="2" r:id="rId2"/>
    <sheet name="出品物情報 (1)" sheetId="3" r:id="rId3"/>
    <sheet name="出品物情報 (2)" sheetId="4" r:id="rId4"/>
    <sheet name="出品物情報 (3)" sheetId="5" r:id="rId5"/>
    <sheet name="出品物情報 (4)" sheetId="6" r:id="rId6"/>
    <sheet name="出品物情報 (5)" sheetId="7" r:id="rId7"/>
    <sheet name="出品物情報 (6)" sheetId="8" r:id="rId8"/>
    <sheet name="試食シート" sheetId="9" state="hidden" r:id="rId9"/>
    <sheet name="データまとめ" sheetId="10" state="hidden" r:id="rId10"/>
  </sheets>
  <definedNames>
    <definedName name="_xlnm.Print_Area" localSheetId="9">'データまとめ'!$A$20:$AE$28</definedName>
    <definedName name="_xlnm.Print_Area" localSheetId="2">'出品物情報 (1)'!$A$1:$R$52</definedName>
    <definedName name="_xlnm.Print_Area" localSheetId="3">'出品物情報 (2)'!$A$1:$R$52</definedName>
    <definedName name="_xlnm.Print_Area" localSheetId="4">'出品物情報 (3)'!$A$1:$R$52</definedName>
    <definedName name="_xlnm.Print_Area" localSheetId="5">'出品物情報 (4)'!$A$1:$R$52</definedName>
    <definedName name="_xlnm.Print_Area" localSheetId="6">'出品物情報 (5)'!$A$1:$R$52</definedName>
    <definedName name="_xlnm.Print_Area" localSheetId="7">'出品物情報 (6)'!$A$1:$R$52</definedName>
    <definedName name="_xlnm.Print_Area" localSheetId="1">'商談会出品事業者情報'!$A$1:$W$28</definedName>
    <definedName name="_xlnm.Print_Area" localSheetId="0">'申込みシート'!$A$1:$W$37</definedName>
  </definedNames>
  <calcPr fullCalcOnLoad="1"/>
</workbook>
</file>

<file path=xl/sharedStrings.xml><?xml version="1.0" encoding="utf-8"?>
<sst xmlns="http://schemas.openxmlformats.org/spreadsheetml/2006/main" count="402" uniqueCount="183">
  <si>
    <t>平成22年度　「事前ガイダンス　輸出促進セミナー＆展示・商談会」事業者情報シート</t>
  </si>
  <si>
    <t>産品シート内に含まれる情報を、東北農政局および関係機関・参加バイヤーへ開示することに同意しますか？</t>
  </si>
  <si>
    <r>
      <t>出品物の種類（複数可）</t>
    </r>
    <r>
      <rPr>
        <sz val="10"/>
        <color indexed="10"/>
        <rFont val="ＭＳ Ｐゴシック"/>
        <family val="3"/>
      </rPr>
      <t>*</t>
    </r>
  </si>
  <si>
    <t>●商談会にご参加の方は、商談品目について品名をご記入下さい。（6種まで）</t>
  </si>
  <si>
    <t>●　展示会にご参加の方は、展示・試食品について品名をご記入下さい。（6種まで）</t>
  </si>
  <si>
    <t>平成22年度 商談会
「展示・商談会」　参加申込書</t>
  </si>
  <si>
    <t>開催項目</t>
  </si>
  <si>
    <t>参加者名</t>
  </si>
  <si>
    <t>商談品目</t>
  </si>
  <si>
    <t>フリガナ</t>
  </si>
  <si>
    <t>フリガナ</t>
  </si>
  <si>
    <t>E-mail</t>
  </si>
  <si>
    <t>TEL</t>
  </si>
  <si>
    <t>FAX</t>
  </si>
  <si>
    <t>商談会出品事業者情報</t>
  </si>
  <si>
    <t>申込みシート</t>
  </si>
  <si>
    <t>日本産</t>
  </si>
  <si>
    <t>同意</t>
  </si>
  <si>
    <t>日</t>
  </si>
  <si>
    <t>品数</t>
  </si>
  <si>
    <t>申込者情報</t>
  </si>
  <si>
    <t>平成22年度　「輸出促進セミナー＆商談会」産品情報シート</t>
  </si>
  <si>
    <r>
      <t>　　  ■</t>
    </r>
    <r>
      <rPr>
        <sz val="14"/>
        <rFont val="ＭＳ Ｐゴシック"/>
        <family val="3"/>
      </rPr>
      <t xml:space="preserve">FAXでお申し込みください
　　　  　輸出促進　　JTB東北　郡山支店　事務局 担当／佐藤和則　 </t>
    </r>
  </si>
  <si>
    <t xml:space="preserve">  FAX:024-933-6620　　TEL:024-932-0657</t>
  </si>
  <si>
    <t>東北エリア</t>
  </si>
  <si>
    <t>東北-0000</t>
  </si>
  <si>
    <t>林産品</t>
  </si>
  <si>
    <t>酒類</t>
  </si>
  <si>
    <t>茶・花卉</t>
  </si>
  <si>
    <t>出品物情報</t>
  </si>
  <si>
    <t>希望産品情報</t>
  </si>
  <si>
    <t>品種・商品名　（ブランド名）</t>
  </si>
  <si>
    <t>生産者名　*出品者名と異なる場合</t>
  </si>
  <si>
    <t>品目名</t>
  </si>
  <si>
    <t>生産地　（都道府県）</t>
  </si>
  <si>
    <t>平均国内小売価格/小売単位　（税込）</t>
  </si>
  <si>
    <t>ケースサイズ（縦*横*高cm） （総重量）</t>
  </si>
  <si>
    <t>正味重量 / 1ケース入数</t>
  </si>
  <si>
    <t>出荷(販売)可能時期</t>
  </si>
  <si>
    <t>出荷先市場</t>
  </si>
  <si>
    <t>最低ロット</t>
  </si>
  <si>
    <t>賞味期限</t>
  </si>
  <si>
    <t>主な原材料・添加物（例えばステビアを含む場合は必ず明記してください。）</t>
  </si>
  <si>
    <t>商品説明
（PRポイント）
特記事項</t>
  </si>
  <si>
    <t>試食シート</t>
  </si>
  <si>
    <t>１．試食品の持ち込み方法について、どちらかを選んで下さい。</t>
  </si>
  <si>
    <t>持込方法</t>
  </si>
  <si>
    <t>持ち込む品物・備品</t>
  </si>
  <si>
    <t>調理・陳列方法</t>
  </si>
  <si>
    <t>ホテル側</t>
  </si>
  <si>
    <t>自身</t>
  </si>
  <si>
    <t>準備が必要な備品</t>
  </si>
  <si>
    <t>出品物の種類</t>
  </si>
  <si>
    <t>ケースサイズ（縦×横×高cm） （総重量）</t>
  </si>
  <si>
    <t>×</t>
  </si>
  <si>
    <t>cm</t>
  </si>
  <si>
    <t>総重量</t>
  </si>
  <si>
    <t>kg</t>
  </si>
  <si>
    <t>ケースサイズ（</t>
  </si>
  <si>
    <t>縦</t>
  </si>
  <si>
    <t>横</t>
  </si>
  <si>
    <t>高</t>
  </si>
  <si>
    <t>/</t>
  </si>
  <si>
    <t>ケースサイズ（</t>
  </si>
  <si>
    <t>×</t>
  </si>
  <si>
    <t>cm</t>
  </si>
  <si>
    <t>）</t>
  </si>
  <si>
    <t>（</t>
  </si>
  <si>
    <t>℃）</t>
  </si>
  <si>
    <t>℃）</t>
  </si>
  <si>
    <t>商品名　（ブランド名）</t>
  </si>
  <si>
    <r>
      <t>出品物の種類（複数可）</t>
    </r>
    <r>
      <rPr>
        <sz val="10"/>
        <color indexed="10"/>
        <rFont val="ＭＳ Ｐゴシック"/>
        <family val="3"/>
      </rPr>
      <t>*</t>
    </r>
  </si>
  <si>
    <r>
      <t>申込団体名又は会社名（フリガナ）</t>
    </r>
    <r>
      <rPr>
        <sz val="10"/>
        <color indexed="10"/>
        <rFont val="ＭＳ Ｐゴシック"/>
        <family val="3"/>
      </rPr>
      <t>*</t>
    </r>
  </si>
  <si>
    <r>
      <t>申込団体名又は会社名</t>
    </r>
    <r>
      <rPr>
        <sz val="10"/>
        <color indexed="10"/>
        <rFont val="ＭＳ Ｐゴシック"/>
        <family val="3"/>
      </rPr>
      <t>*</t>
    </r>
  </si>
  <si>
    <r>
      <t>メールアドレス</t>
    </r>
    <r>
      <rPr>
        <sz val="10"/>
        <color indexed="10"/>
        <rFont val="ＭＳ Ｐゴシック"/>
        <family val="3"/>
      </rPr>
      <t>*</t>
    </r>
  </si>
  <si>
    <r>
      <t>◆商談をご希望の産品の情報をご記入ください。</t>
    </r>
    <r>
      <rPr>
        <b/>
        <sz val="9"/>
        <rFont val="ＭＳ Ｐゴシック"/>
        <family val="3"/>
      </rPr>
      <t>　</t>
    </r>
  </si>
  <si>
    <t>/</t>
  </si>
  <si>
    <t>（</t>
  </si>
  <si>
    <t>℃）</t>
  </si>
  <si>
    <t>/</t>
  </si>
  <si>
    <t>（</t>
  </si>
  <si>
    <t>℃）</t>
  </si>
  <si>
    <t>品目名</t>
  </si>
  <si>
    <t>●今後の輸出促進セミナー＆商談会以外の輸出促進事業に関するお知らせの可否</t>
  </si>
  <si>
    <t>平均国内小売価格/小売単位　（税込）</t>
  </si>
  <si>
    <t>　　　●連絡先部署名</t>
  </si>
  <si>
    <t>●連絡先</t>
  </si>
  <si>
    <t>●連絡先の方のお名前</t>
  </si>
  <si>
    <t>フリガナ：</t>
  </si>
  <si>
    <t>E-mail：</t>
  </si>
  <si>
    <t>TEL：</t>
  </si>
  <si>
    <t>FAX：</t>
  </si>
  <si>
    <t>●御社名　
　　　　　フリガナ：</t>
  </si>
  <si>
    <t>輸出オリエンテーションの会 試食要望シート</t>
  </si>
  <si>
    <t>１．試食品の持ち込み方法について、どちらかを選んで下さい。</t>
  </si>
  <si>
    <t>２．送付する、もしくは持ち込む品物・備品を下に書き込んで下さい。</t>
  </si>
  <si>
    <t>４．ホテル側で準備が必要な備品について下に書き込んで下さい。</t>
  </si>
  <si>
    <t>５．その他、特記事項</t>
  </si>
  <si>
    <t>急須のみ当日持込み。</t>
  </si>
  <si>
    <t>人数</t>
  </si>
  <si>
    <t>３．調理・陳列方法について書き込んで下さい。</t>
  </si>
  <si>
    <t>ご自身でされる部分</t>
  </si>
  <si>
    <t>お茶をその場で淹れて飲んで頂く。</t>
  </si>
  <si>
    <t>ホテル側への
依頼</t>
  </si>
  <si>
    <t>リンゴ１ケース30玉（冷蔵）、茶葉1缶、急須2、紙コップ40、茶葉パック10（展示用）</t>
  </si>
  <si>
    <t>（長くなる場合は別添）</t>
  </si>
  <si>
    <t>リンゴを5～6玉剥いて、大皿に陳列。残りはテーブルの上に置いておく。</t>
  </si>
  <si>
    <t>お茶用の給湯ポット１つ、リンゴ用の大皿１枚（φ30ｃｍ程度）</t>
  </si>
  <si>
    <t>正味重量 / 1ケース入数</t>
  </si>
  <si>
    <t>温度</t>
  </si>
  <si>
    <t>社名</t>
  </si>
  <si>
    <t>連絡部署</t>
  </si>
  <si>
    <t>連絡先</t>
  </si>
  <si>
    <t>会社情報</t>
  </si>
  <si>
    <t>郵便番号</t>
  </si>
  <si>
    <t>担当者情報</t>
  </si>
  <si>
    <t>担当者名</t>
  </si>
  <si>
    <t>その他</t>
  </si>
  <si>
    <t>可否</t>
  </si>
  <si>
    <t>チェックボックス管理</t>
  </si>
  <si>
    <t>参加</t>
  </si>
  <si>
    <t>展示・商談会</t>
  </si>
  <si>
    <t>サポーターに配布する為に印刷する際は、モノクロ出力となります。
写真挿入方法：上部メニュー「挿入」→「図」→「ファイルから」</t>
  </si>
  <si>
    <r>
      <t>出品物は</t>
    </r>
    <r>
      <rPr>
        <sz val="10"/>
        <color indexed="8"/>
        <rFont val="ＭＳ Ｐゴシック"/>
        <family val="3"/>
      </rPr>
      <t>日本産</t>
    </r>
    <r>
      <rPr>
        <sz val="10"/>
        <rFont val="ＭＳ Ｐゴシック"/>
        <family val="3"/>
      </rPr>
      <t>ですか？</t>
    </r>
  </si>
  <si>
    <t>輸出産品発掘会</t>
  </si>
  <si>
    <t>輸出促進セミナー</t>
  </si>
  <si>
    <t>（</t>
  </si>
  <si>
    <t>）</t>
  </si>
  <si>
    <t>※海外、国内バイヤーとの商談会に参加ご希望の方は、
次のシート「輸出促進セミナー＆商談会」事業情報シートもご記入ください。</t>
  </si>
  <si>
    <t>展示・試食品</t>
  </si>
  <si>
    <t>電話番号</t>
  </si>
  <si>
    <t>FAX番号</t>
  </si>
  <si>
    <t>ID</t>
  </si>
  <si>
    <t>英語</t>
  </si>
  <si>
    <t>有無</t>
  </si>
  <si>
    <t>青果</t>
  </si>
  <si>
    <t>加工品</t>
  </si>
  <si>
    <t>鮮魚</t>
  </si>
  <si>
    <t>水産加工品</t>
  </si>
  <si>
    <t>米</t>
  </si>
  <si>
    <t>畜産品</t>
  </si>
  <si>
    <t>）</t>
  </si>
  <si>
    <t>　　　　</t>
  </si>
  <si>
    <t>輸出実績</t>
  </si>
  <si>
    <t>（</t>
  </si>
  <si>
    <t>都道府県名</t>
  </si>
  <si>
    <t>〒</t>
  </si>
  <si>
    <t>日</t>
  </si>
  <si>
    <t>月</t>
  </si>
  <si>
    <t>年</t>
  </si>
  <si>
    <t>保存方法</t>
  </si>
  <si>
    <t>賞味期限</t>
  </si>
  <si>
    <t>最低ロット</t>
  </si>
  <si>
    <t>主な原材料・添加物（例えばステビアを含む場合は必ず明記してください。）</t>
  </si>
  <si>
    <t>出荷先市場</t>
  </si>
  <si>
    <t>生産地　（都道府県）</t>
  </si>
  <si>
    <t>生産者名　*出品者名と異なる場合</t>
  </si>
  <si>
    <t>◆</t>
  </si>
  <si>
    <t>住所</t>
  </si>
  <si>
    <t>都道府県</t>
  </si>
  <si>
    <t>日本産です。</t>
  </si>
  <si>
    <t>・</t>
  </si>
  <si>
    <t>・</t>
  </si>
  <si>
    <t>出品者名</t>
  </si>
  <si>
    <t>商品説明
（PRポイント）
特記事項</t>
  </si>
  <si>
    <t>【主な生産・事業内容】</t>
  </si>
  <si>
    <r>
      <t>申込者情報をご記入ください。</t>
    </r>
    <r>
      <rPr>
        <b/>
        <sz val="9"/>
        <color indexed="10"/>
        <rFont val="ＭＳ Ｐゴシック"/>
        <family val="3"/>
      </rPr>
      <t>*</t>
    </r>
    <r>
      <rPr>
        <b/>
        <sz val="9"/>
        <rFont val="ＭＳ Ｐゴシック"/>
        <family val="3"/>
      </rPr>
      <t>必須項目</t>
    </r>
  </si>
  <si>
    <t>対応可能言語</t>
  </si>
  <si>
    <t>産品や荷姿の写真を右側に貼り付けてください</t>
  </si>
  <si>
    <r>
      <t>申込者氏名（フリガナ）</t>
    </r>
    <r>
      <rPr>
        <sz val="10"/>
        <color indexed="10"/>
        <rFont val="ＭＳ Ｐゴシック"/>
        <family val="3"/>
      </rPr>
      <t>*</t>
    </r>
  </si>
  <si>
    <r>
      <t>申込者氏名</t>
    </r>
    <r>
      <rPr>
        <sz val="10"/>
        <color indexed="10"/>
        <rFont val="ＭＳ Ｐゴシック"/>
        <family val="3"/>
      </rPr>
      <t>*</t>
    </r>
  </si>
  <si>
    <r>
      <t>住所</t>
    </r>
    <r>
      <rPr>
        <sz val="10"/>
        <color indexed="10"/>
        <rFont val="ＭＳ Ｐゴシック"/>
        <family val="3"/>
      </rPr>
      <t>*</t>
    </r>
  </si>
  <si>
    <r>
      <t>電話番号</t>
    </r>
    <r>
      <rPr>
        <sz val="10"/>
        <color indexed="10"/>
        <rFont val="ＭＳ Ｐゴシック"/>
        <family val="3"/>
      </rPr>
      <t>*</t>
    </r>
    <r>
      <rPr>
        <sz val="10"/>
        <color indexed="8"/>
        <rFont val="ＭＳ Ｐゴシック"/>
        <family val="3"/>
      </rPr>
      <t xml:space="preserve"> / FAX番号</t>
    </r>
  </si>
  <si>
    <t>品目</t>
  </si>
  <si>
    <t>記入年月日　/ 申し込み品数</t>
  </si>
  <si>
    <t>品</t>
  </si>
  <si>
    <r>
      <t>（</t>
    </r>
    <r>
      <rPr>
        <sz val="10"/>
        <rFont val="ＭＳ Ｐゴシック"/>
        <family val="3"/>
      </rPr>
      <t>国名：</t>
    </r>
  </si>
  <si>
    <t>出荷(販売)可能時期</t>
  </si>
  <si>
    <r>
      <t>輸出希望国（地域）</t>
    </r>
    <r>
      <rPr>
        <sz val="10"/>
        <color indexed="10"/>
        <rFont val="ＭＳ Ｐゴシック"/>
        <family val="3"/>
      </rPr>
      <t>*</t>
    </r>
  </si>
  <si>
    <t>同意します。</t>
  </si>
  <si>
    <t>ホームページアドレス</t>
  </si>
  <si>
    <r>
      <t>●参加を希望するプログラムに　　</t>
    </r>
    <r>
      <rPr>
        <b/>
        <sz val="14"/>
        <color indexed="8"/>
        <rFont val="Wingdings"/>
        <family val="0"/>
      </rPr>
      <t></t>
    </r>
    <r>
      <rPr>
        <b/>
        <sz val="10"/>
        <color indexed="8"/>
        <rFont val="ＭＳ Ｐゴシック"/>
        <family val="3"/>
      </rPr>
      <t>を付けて下さい（該当するものすべて）</t>
    </r>
  </si>
  <si>
    <t>　　※試食会にご参加の方は、試食品についてご記入ください。
　　※試食品については、当日火を使用した調理等は出来ませんので準備に簡単な試食品に限ります。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</si>
</sst>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b/>
      <sz val="10"/>
      <name val="ＭＳ Ｐゴシック"/>
      <family val="3"/>
    </font>
    <font>
      <u val="single"/>
      <sz val="11"/>
      <color indexed="12"/>
      <name val="ＭＳ Ｐゴシック"/>
      <family val="3"/>
    </font>
    <font>
      <sz val="12"/>
      <name val="ＭＳ Ｐゴシック"/>
      <family val="3"/>
    </font>
    <font>
      <b/>
      <sz val="11"/>
      <name val="ＭＳ Ｐゴシック"/>
      <family val="3"/>
    </font>
    <font>
      <b/>
      <sz val="14"/>
      <name val="ＭＳ Ｐゴシック"/>
      <family val="3"/>
    </font>
    <font>
      <sz val="9"/>
      <name val="MS UI Gothic"/>
      <family val="3"/>
    </font>
    <font>
      <sz val="14"/>
      <name val="ＭＳ Ｐゴシック"/>
      <family val="3"/>
    </font>
    <font>
      <sz val="12"/>
      <name val="Arial"/>
      <family val="2"/>
    </font>
    <font>
      <sz val="11"/>
      <name val="Arial"/>
      <family val="2"/>
    </font>
    <font>
      <b/>
      <sz val="8"/>
      <name val="ＭＳ Ｐゴシック"/>
      <family val="3"/>
    </font>
    <font>
      <sz val="10"/>
      <color indexed="8"/>
      <name val="ＭＳ Ｐゴシック"/>
      <family val="3"/>
    </font>
    <font>
      <sz val="10"/>
      <color indexed="55"/>
      <name val="ＭＳ Ｐゴシック"/>
      <family val="3"/>
    </font>
    <font>
      <b/>
      <sz val="9"/>
      <color indexed="10"/>
      <name val="ＭＳ Ｐゴシック"/>
      <family val="3"/>
    </font>
    <font>
      <b/>
      <sz val="9"/>
      <name val="ＭＳ Ｐゴシック"/>
      <family val="3"/>
    </font>
    <font>
      <b/>
      <sz val="15"/>
      <name val="ＭＳ Ｐゴシック"/>
      <family val="3"/>
    </font>
    <font>
      <sz val="10"/>
      <color indexed="10"/>
      <name val="ＭＳ Ｐゴシック"/>
      <family val="3"/>
    </font>
    <font>
      <sz val="11"/>
      <color indexed="10"/>
      <name val="ＭＳ Ｐゴシック"/>
      <family val="3"/>
    </font>
    <font>
      <b/>
      <sz val="12"/>
      <name val="ＭＳ Ｐゴシック"/>
      <family val="3"/>
    </font>
    <font>
      <sz val="9"/>
      <name val="ＭＳ Ｐゴシック"/>
      <family val="3"/>
    </font>
    <font>
      <b/>
      <sz val="16"/>
      <name val="ＭＳ Ｐゴシック"/>
      <family val="3"/>
    </font>
    <font>
      <b/>
      <sz val="10"/>
      <color indexed="8"/>
      <name val="ＭＳ Ｐゴシック"/>
      <family val="3"/>
    </font>
    <font>
      <sz val="20"/>
      <name val="ＭＳ Ｐゴシック"/>
      <family val="3"/>
    </font>
    <font>
      <sz val="12"/>
      <color indexed="8"/>
      <name val="ＭＳ Ｐゴシック"/>
      <family val="3"/>
    </font>
    <font>
      <sz val="10"/>
      <color indexed="8"/>
      <name val="Arial"/>
      <family val="2"/>
    </font>
    <font>
      <u val="single"/>
      <sz val="10"/>
      <color indexed="8"/>
      <name val="ＭＳ Ｐゴシック"/>
      <family val="3"/>
    </font>
    <font>
      <sz val="12"/>
      <color indexed="12"/>
      <name val="Arial"/>
      <family val="2"/>
    </font>
    <font>
      <sz val="11"/>
      <color indexed="12"/>
      <name val="ＭＳ Ｐゴシック"/>
      <family val="3"/>
    </font>
    <font>
      <sz val="11"/>
      <color indexed="12"/>
      <name val="Arial"/>
      <family val="2"/>
    </font>
    <font>
      <sz val="12"/>
      <color indexed="12"/>
      <name val="ＭＳ Ｐゴシック"/>
      <family val="3"/>
    </font>
    <font>
      <sz val="9"/>
      <color indexed="8"/>
      <name val="ＭＳ Ｐゴシック"/>
      <family val="3"/>
    </font>
    <font>
      <b/>
      <sz val="10"/>
      <color indexed="9"/>
      <name val="ＭＳ Ｐゴシック"/>
      <family val="3"/>
    </font>
    <font>
      <sz val="10"/>
      <color indexed="9"/>
      <name val="ＭＳ Ｐゴシック"/>
      <family val="3"/>
    </font>
    <font>
      <sz val="10"/>
      <color indexed="8"/>
      <name val="MS UI Gothic"/>
      <family val="3"/>
    </font>
    <font>
      <b/>
      <sz val="10"/>
      <color indexed="8"/>
      <name val="MS UI Gothic"/>
      <family val="3"/>
    </font>
    <font>
      <b/>
      <sz val="12"/>
      <color indexed="10"/>
      <name val="ＭＳ Ｐゴシック"/>
      <family val="3"/>
    </font>
    <font>
      <sz val="8"/>
      <name val="ＭＳ Ｐゴシック"/>
      <family val="3"/>
    </font>
    <font>
      <u val="single"/>
      <sz val="11"/>
      <color indexed="20"/>
      <name val="ＭＳ Ｐゴシック"/>
      <family val="3"/>
    </font>
    <font>
      <b/>
      <sz val="1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4"/>
      <color indexed="8"/>
      <name val="Wingdings"/>
      <family val="0"/>
    </font>
    <font>
      <b/>
      <sz val="2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14"/>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color indexed="63"/>
      </right>
      <top style="thin"/>
      <bottom style="thin"/>
    </border>
    <border>
      <left style="thin"/>
      <right style="dotted"/>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medium"/>
      <bottom style="medium"/>
    </border>
    <border>
      <left style="hair"/>
      <right style="hair"/>
      <top style="medium"/>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medium"/>
      <bottom>
        <color indexed="63"/>
      </bottom>
    </border>
    <border>
      <left style="hair"/>
      <right style="thin"/>
      <top style="medium"/>
      <bottom style="mediu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style="medium"/>
      <bottom>
        <color indexed="63"/>
      </bottom>
    </border>
    <border>
      <left>
        <color indexed="63"/>
      </left>
      <right>
        <color indexed="63"/>
      </right>
      <top style="dotted"/>
      <bottom style="dotted"/>
    </border>
    <border>
      <left>
        <color indexed="63"/>
      </left>
      <right style="medium"/>
      <top style="dotted"/>
      <bottom style="dotted"/>
    </border>
    <border>
      <left>
        <color indexed="63"/>
      </left>
      <right style="dotted"/>
      <top style="thin"/>
      <bottom style="thin"/>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dashed"/>
      <bottom>
        <color indexed="63"/>
      </bottom>
    </border>
    <border>
      <left>
        <color indexed="63"/>
      </left>
      <right>
        <color indexed="63"/>
      </right>
      <top>
        <color indexed="63"/>
      </top>
      <bottom style="dashed"/>
    </border>
    <border>
      <left style="dashed"/>
      <right>
        <color indexed="63"/>
      </right>
      <top style="dashed"/>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style="dashed"/>
      <bottom style="dashed"/>
    </border>
    <border>
      <left style="dotted"/>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style="hair"/>
    </border>
    <border>
      <left style="thin"/>
      <right style="thin"/>
      <top style="thin"/>
      <bottom style="hair"/>
    </border>
    <border>
      <left style="thin"/>
      <right style="medium"/>
      <top style="medium"/>
      <bottom style="medium"/>
    </border>
    <border>
      <left style="medium"/>
      <right style="thin"/>
      <top style="hair"/>
      <bottom>
        <color indexed="63"/>
      </bottom>
    </border>
    <border>
      <left style="thin"/>
      <right style="thin"/>
      <top style="hair"/>
      <bottom>
        <color indexed="63"/>
      </bottom>
    </border>
    <border>
      <left style="medium"/>
      <right>
        <color indexed="63"/>
      </right>
      <top style="dotted"/>
      <bottom style="dotted"/>
    </border>
    <border>
      <left>
        <color indexed="63"/>
      </left>
      <right style="thin"/>
      <top style="dotted"/>
      <bottom style="dotted"/>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hair"/>
    </border>
    <border>
      <left style="thin"/>
      <right style="medium"/>
      <top style="hair"/>
      <bottom style="medium"/>
    </border>
    <border>
      <left style="thin"/>
      <right style="medium"/>
      <top style="thin"/>
      <bottom style="hair"/>
    </border>
    <border>
      <left style="thin"/>
      <right>
        <color indexed="63"/>
      </right>
      <top style="dotted"/>
      <bottom style="dotted"/>
    </border>
    <border>
      <left style="thin"/>
      <right>
        <color indexed="63"/>
      </right>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color indexed="63"/>
      </bottom>
    </border>
    <border>
      <left style="medium"/>
      <right>
        <color indexed="63"/>
      </right>
      <top style="dashed"/>
      <bottom>
        <color indexed="63"/>
      </bottom>
    </border>
    <border>
      <left>
        <color indexed="63"/>
      </left>
      <right style="thin"/>
      <top style="dashed"/>
      <bottom>
        <color indexed="63"/>
      </bottom>
    </border>
    <border>
      <left style="medium"/>
      <right>
        <color indexed="63"/>
      </right>
      <top>
        <color indexed="63"/>
      </top>
      <bottom style="dotted"/>
    </border>
    <border>
      <left>
        <color indexed="63"/>
      </left>
      <right style="thin"/>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2" fillId="0" borderId="0" applyNumberFormat="0" applyFill="0" applyBorder="0" applyAlignment="0" applyProtection="0"/>
    <xf numFmtId="0" fontId="48" fillId="20" borderId="1" applyNumberFormat="0" applyAlignment="0" applyProtection="0"/>
    <xf numFmtId="0" fontId="49"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2" borderId="2" applyNumberFormat="0" applyFont="0" applyAlignment="0" applyProtection="0"/>
    <xf numFmtId="0" fontId="50" fillId="0" borderId="3" applyNumberFormat="0" applyFill="0" applyAlignment="0" applyProtection="0"/>
    <xf numFmtId="0" fontId="51" fillId="3" borderId="0" applyNumberFormat="0" applyBorder="0" applyAlignment="0" applyProtection="0"/>
    <xf numFmtId="0" fontId="52" fillId="23"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5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54" fillId="0" borderId="8" applyNumberFormat="0" applyFill="0" applyAlignment="0" applyProtection="0"/>
    <xf numFmtId="0" fontId="55" fillId="23"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7" borderId="4" applyNumberFormat="0" applyAlignment="0" applyProtection="0"/>
    <xf numFmtId="0" fontId="0" fillId="0" borderId="0">
      <alignment/>
      <protection/>
    </xf>
    <xf numFmtId="0" fontId="40" fillId="0" borderId="0" applyNumberFormat="0" applyFill="0" applyBorder="0" applyAlignment="0" applyProtection="0"/>
    <xf numFmtId="0" fontId="58" fillId="4" borderId="0" applyNumberFormat="0" applyBorder="0" applyAlignment="0" applyProtection="0"/>
  </cellStyleXfs>
  <cellXfs count="494">
    <xf numFmtId="0" fontId="0" fillId="0" borderId="0" xfId="0" applyAlignment="1">
      <alignment vertical="center"/>
    </xf>
    <xf numFmtId="0" fontId="0" fillId="0" borderId="0" xfId="0" applyAlignment="1">
      <alignment/>
    </xf>
    <xf numFmtId="49" fontId="0" fillId="0" borderId="0" xfId="0" applyNumberForma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0" fillId="0" borderId="0" xfId="0" applyNumberFormat="1" applyAlignment="1" applyProtection="1">
      <alignment vertical="center"/>
      <protection/>
    </xf>
    <xf numFmtId="49" fontId="0" fillId="0" borderId="0" xfId="0" applyNumberFormat="1" applyBorder="1" applyAlignment="1" applyProtection="1">
      <alignment vertical="center"/>
      <protection/>
    </xf>
    <xf numFmtId="0" fontId="0" fillId="0" borderId="0" xfId="0" applyAlignment="1" applyProtection="1">
      <alignment vertical="center"/>
      <protection/>
    </xf>
    <xf numFmtId="49" fontId="0" fillId="0" borderId="0" xfId="0" applyNumberFormat="1" applyAlignment="1" applyProtection="1">
      <alignment horizontal="center" vertical="center"/>
      <protection/>
    </xf>
    <xf numFmtId="49" fontId="6" fillId="0" borderId="0" xfId="0" applyNumberFormat="1" applyFont="1" applyFill="1" applyBorder="1" applyAlignment="1" applyProtection="1">
      <alignment vertical="center" wrapText="1"/>
      <protection/>
    </xf>
    <xf numFmtId="49" fontId="3" fillId="24" borderId="0" xfId="61" applyNumberFormat="1" applyFont="1" applyFill="1" applyAlignment="1" applyProtection="1">
      <alignment horizontal="right" vertical="top" wrapText="1"/>
      <protection/>
    </xf>
    <xf numFmtId="49" fontId="3" fillId="24" borderId="0" xfId="61" applyNumberFormat="1" applyFont="1" applyFill="1" applyAlignment="1" applyProtection="1">
      <alignment horizontal="right" vertical="center" wrapText="1"/>
      <protection/>
    </xf>
    <xf numFmtId="49" fontId="3" fillId="24" borderId="0" xfId="61" applyNumberFormat="1" applyFont="1" applyFill="1" applyAlignment="1" applyProtection="1">
      <alignment vertical="center" wrapText="1"/>
      <protection/>
    </xf>
    <xf numFmtId="49" fontId="6" fillId="24" borderId="10" xfId="0" applyNumberFormat="1" applyFont="1" applyFill="1" applyBorder="1" applyAlignment="1" applyProtection="1">
      <alignment horizontal="center" vertical="center" wrapText="1"/>
      <protection/>
    </xf>
    <xf numFmtId="49" fontId="6" fillId="24"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right" wrapText="1"/>
      <protection/>
    </xf>
    <xf numFmtId="49" fontId="0" fillId="24" borderId="12" xfId="0" applyNumberFormat="1" applyFill="1" applyBorder="1" applyAlignment="1" applyProtection="1">
      <alignment horizontal="center" vertical="center" wrapText="1"/>
      <protection/>
    </xf>
    <xf numFmtId="49" fontId="0" fillId="24" borderId="11" xfId="0" applyNumberFormat="1" applyFill="1" applyBorder="1" applyAlignment="1" applyProtection="1">
      <alignment horizontal="left" vertical="center" wrapText="1"/>
      <protection/>
    </xf>
    <xf numFmtId="49" fontId="0" fillId="24" borderId="13" xfId="0" applyNumberFormat="1" applyFill="1" applyBorder="1" applyAlignment="1" applyProtection="1">
      <alignment horizontal="right" vertical="center" wrapText="1"/>
      <protection/>
    </xf>
    <xf numFmtId="49" fontId="0" fillId="24" borderId="11" xfId="0" applyNumberFormat="1" applyFill="1" applyBorder="1" applyAlignment="1" applyProtection="1">
      <alignment horizontal="right" vertical="center" wrapText="1"/>
      <protection/>
    </xf>
    <xf numFmtId="0" fontId="0" fillId="24" borderId="0" xfId="0" applyFill="1" applyAlignment="1">
      <alignment vertical="center"/>
    </xf>
    <xf numFmtId="49" fontId="14" fillId="24" borderId="0" xfId="0" applyNumberFormat="1" applyFont="1" applyFill="1" applyBorder="1" applyAlignment="1" applyProtection="1">
      <alignment vertical="top" wrapText="1"/>
      <protection/>
    </xf>
    <xf numFmtId="49" fontId="24" fillId="24" borderId="0" xfId="0" applyNumberFormat="1" applyFont="1" applyFill="1" applyBorder="1" applyAlignment="1" applyProtection="1">
      <alignment vertical="center" wrapText="1"/>
      <protection/>
    </xf>
    <xf numFmtId="49" fontId="1" fillId="24" borderId="0" xfId="0" applyNumberFormat="1" applyFont="1" applyFill="1" applyBorder="1" applyAlignment="1" applyProtection="1">
      <alignment vertical="top" wrapText="1"/>
      <protection/>
    </xf>
    <xf numFmtId="49" fontId="26" fillId="24" borderId="0" xfId="0" applyNumberFormat="1" applyFont="1" applyFill="1" applyBorder="1" applyAlignment="1" applyProtection="1">
      <alignment wrapText="1"/>
      <protection/>
    </xf>
    <xf numFmtId="49" fontId="14" fillId="24" borderId="0" xfId="0" applyNumberFormat="1" applyFont="1" applyFill="1" applyBorder="1" applyAlignment="1" applyProtection="1">
      <alignment vertical="center" wrapText="1" shrinkToFit="1"/>
      <protection/>
    </xf>
    <xf numFmtId="49" fontId="1" fillId="24" borderId="0" xfId="0" applyNumberFormat="1" applyFont="1" applyFill="1" applyBorder="1" applyAlignment="1" applyProtection="1">
      <alignment vertical="center" wrapText="1" shrinkToFit="1"/>
      <protection/>
    </xf>
    <xf numFmtId="49" fontId="14" fillId="24" borderId="0" xfId="0" applyNumberFormat="1" applyFont="1" applyFill="1" applyBorder="1" applyAlignment="1" applyProtection="1">
      <alignment horizontal="left" vertical="center" wrapText="1" shrinkToFit="1"/>
      <protection/>
    </xf>
    <xf numFmtId="49" fontId="24" fillId="24" borderId="0" xfId="0" applyNumberFormat="1" applyFont="1" applyFill="1" applyBorder="1" applyAlignment="1" applyProtection="1">
      <alignment horizontal="left" vertical="center" wrapText="1" shrinkToFit="1"/>
      <protection/>
    </xf>
    <xf numFmtId="49" fontId="24" fillId="24" borderId="0" xfId="0" applyNumberFormat="1" applyFont="1" applyFill="1" applyBorder="1" applyAlignment="1" applyProtection="1">
      <alignment horizontal="center" vertical="center" wrapText="1" shrinkToFit="1"/>
      <protection/>
    </xf>
    <xf numFmtId="49" fontId="1" fillId="24" borderId="0" xfId="0" applyNumberFormat="1" applyFont="1" applyFill="1" applyBorder="1" applyAlignment="1" applyProtection="1">
      <alignment horizontal="left" vertical="center" wrapText="1" shrinkToFit="1"/>
      <protection/>
    </xf>
    <xf numFmtId="49" fontId="14" fillId="24" borderId="0" xfId="0" applyNumberFormat="1" applyFont="1" applyFill="1" applyBorder="1" applyAlignment="1" applyProtection="1">
      <alignment horizontal="center" vertical="center" wrapText="1" shrinkToFit="1"/>
      <protection/>
    </xf>
    <xf numFmtId="49" fontId="1" fillId="24" borderId="0" xfId="0" applyNumberFormat="1" applyFont="1" applyFill="1" applyBorder="1" applyAlignment="1" applyProtection="1">
      <alignment vertical="center" wrapText="1"/>
      <protection/>
    </xf>
    <xf numFmtId="49" fontId="27" fillId="24" borderId="0" xfId="0" applyNumberFormat="1" applyFont="1" applyFill="1" applyBorder="1" applyAlignment="1" applyProtection="1">
      <alignment vertical="center" wrapText="1"/>
      <protection/>
    </xf>
    <xf numFmtId="0" fontId="28" fillId="24" borderId="0" xfId="43" applyFont="1" applyFill="1" applyBorder="1" applyAlignment="1" applyProtection="1">
      <alignment vertical="center" wrapText="1"/>
      <protection/>
    </xf>
    <xf numFmtId="49" fontId="14" fillId="24" borderId="0" xfId="0" applyNumberFormat="1" applyFont="1" applyFill="1" applyBorder="1" applyAlignment="1" applyProtection="1">
      <alignment vertical="center"/>
      <protection/>
    </xf>
    <xf numFmtId="49" fontId="3" fillId="0" borderId="14"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49" fontId="11" fillId="0" borderId="0" xfId="0" applyNumberFormat="1" applyFont="1" applyFill="1" applyBorder="1" applyAlignment="1" applyProtection="1">
      <alignment horizontal="right" vertical="center"/>
      <protection/>
    </xf>
    <xf numFmtId="0" fontId="5" fillId="0" borderId="0" xfId="43" applyFill="1" applyAlignment="1" applyProtection="1">
      <alignment horizontal="center" vertical="center"/>
      <protection/>
    </xf>
    <xf numFmtId="0" fontId="5" fillId="0" borderId="0" xfId="43" applyFill="1" applyAlignment="1" applyProtection="1">
      <alignment vertical="center"/>
      <protection/>
    </xf>
    <xf numFmtId="0" fontId="7" fillId="24" borderId="0" xfId="0" applyFont="1" applyFill="1" applyAlignment="1">
      <alignment vertical="center"/>
    </xf>
    <xf numFmtId="49" fontId="14" fillId="24" borderId="0" xfId="0" applyNumberFormat="1" applyFont="1" applyFill="1" applyBorder="1" applyAlignment="1" applyProtection="1">
      <alignment wrapText="1"/>
      <protection/>
    </xf>
    <xf numFmtId="0" fontId="1" fillId="24" borderId="0" xfId="0" applyFont="1" applyFill="1" applyAlignment="1" applyProtection="1">
      <alignment vertical="center"/>
      <protection/>
    </xf>
    <xf numFmtId="0" fontId="1" fillId="0" borderId="0" xfId="0" applyFont="1" applyAlignment="1" applyProtection="1">
      <alignment vertical="center"/>
      <protection/>
    </xf>
    <xf numFmtId="49" fontId="0" fillId="24" borderId="0" xfId="0" applyNumberFormat="1" applyFill="1" applyAlignment="1" applyProtection="1">
      <alignment vertical="center"/>
      <protection/>
    </xf>
    <xf numFmtId="49" fontId="25" fillId="24" borderId="0" xfId="0" applyNumberFormat="1" applyFont="1" applyFill="1" applyAlignment="1" applyProtection="1">
      <alignment horizontal="right" vertical="center"/>
      <protection/>
    </xf>
    <xf numFmtId="49" fontId="25" fillId="24" borderId="0" xfId="0" applyNumberFormat="1" applyFont="1" applyFill="1" applyAlignment="1" applyProtection="1">
      <alignment vertical="center"/>
      <protection/>
    </xf>
    <xf numFmtId="0" fontId="22" fillId="0" borderId="0" xfId="0" applyFont="1" applyAlignment="1" applyProtection="1">
      <alignment vertical="center"/>
      <protection/>
    </xf>
    <xf numFmtId="0" fontId="22" fillId="0" borderId="0" xfId="0" applyFont="1" applyAlignment="1" applyProtection="1">
      <alignment vertical="center" textRotation="255" wrapText="1"/>
      <protection/>
    </xf>
    <xf numFmtId="49" fontId="25" fillId="24" borderId="0" xfId="0" applyNumberFormat="1" applyFont="1" applyFill="1" applyBorder="1" applyAlignment="1" applyProtection="1">
      <alignment horizontal="right" vertical="center"/>
      <protection/>
    </xf>
    <xf numFmtId="49" fontId="25" fillId="24"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7" fillId="0" borderId="0" xfId="0" applyFont="1" applyAlignment="1" applyProtection="1">
      <alignment vertical="center"/>
      <protection/>
    </xf>
    <xf numFmtId="0" fontId="20" fillId="0" borderId="0" xfId="0" applyFont="1" applyAlignment="1" applyProtection="1">
      <alignment vertical="center"/>
      <protection/>
    </xf>
    <xf numFmtId="0" fontId="0" fillId="0" borderId="0" xfId="0" applyAlignment="1" applyProtection="1">
      <alignment/>
      <protection/>
    </xf>
    <xf numFmtId="0" fontId="12" fillId="0" borderId="0" xfId="0" applyFont="1" applyFill="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0" fontId="3" fillId="0" borderId="15" xfId="0" applyNumberFormat="1" applyFont="1" applyBorder="1" applyAlignment="1" applyProtection="1">
      <alignment vertical="center"/>
      <protection/>
    </xf>
    <xf numFmtId="0" fontId="3" fillId="0" borderId="0" xfId="0" applyNumberFormat="1" applyFont="1" applyAlignment="1" applyProtection="1">
      <alignment vertical="center"/>
      <protection/>
    </xf>
    <xf numFmtId="0" fontId="4" fillId="8" borderId="16" xfId="0" applyNumberFormat="1" applyFont="1" applyFill="1" applyBorder="1" applyAlignment="1" applyProtection="1">
      <alignment vertical="center"/>
      <protection/>
    </xf>
    <xf numFmtId="0" fontId="4" fillId="8" borderId="11" xfId="0" applyNumberFormat="1" applyFont="1" applyFill="1" applyBorder="1" applyAlignment="1" applyProtection="1">
      <alignment vertical="center"/>
      <protection/>
    </xf>
    <xf numFmtId="0" fontId="4" fillId="8" borderId="13" xfId="0" applyNumberFormat="1" applyFont="1" applyFill="1" applyBorder="1" applyAlignment="1" applyProtection="1">
      <alignment vertical="center"/>
      <protection/>
    </xf>
    <xf numFmtId="0" fontId="35" fillId="0" borderId="0" xfId="0" applyNumberFormat="1" applyFont="1" applyAlignment="1" applyProtection="1">
      <alignment vertical="center"/>
      <protection/>
    </xf>
    <xf numFmtId="0" fontId="3" fillId="4" borderId="16" xfId="0" applyNumberFormat="1" applyFont="1" applyFill="1" applyBorder="1" applyAlignment="1" applyProtection="1">
      <alignment vertical="center"/>
      <protection/>
    </xf>
    <xf numFmtId="0" fontId="3" fillId="4" borderId="13" xfId="0" applyNumberFormat="1" applyFont="1" applyFill="1" applyBorder="1" applyAlignment="1" applyProtection="1">
      <alignment vertical="center"/>
      <protection/>
    </xf>
    <xf numFmtId="0" fontId="14" fillId="0" borderId="15" xfId="0" applyNumberFormat="1" applyFont="1" applyBorder="1" applyAlignment="1" applyProtection="1">
      <alignment vertical="center"/>
      <protection/>
    </xf>
    <xf numFmtId="0" fontId="4" fillId="7" borderId="11" xfId="0" applyNumberFormat="1" applyFont="1" applyFill="1" applyBorder="1" applyAlignment="1" applyProtection="1">
      <alignment vertical="center"/>
      <protection/>
    </xf>
    <xf numFmtId="0" fontId="4" fillId="7" borderId="16" xfId="0" applyNumberFormat="1" applyFont="1" applyFill="1" applyBorder="1" applyAlignment="1" applyProtection="1">
      <alignment vertical="center"/>
      <protection/>
    </xf>
    <xf numFmtId="0" fontId="4" fillId="7" borderId="13" xfId="0" applyNumberFormat="1" applyFont="1" applyFill="1" applyBorder="1" applyAlignment="1" applyProtection="1">
      <alignment vertical="center"/>
      <protection/>
    </xf>
    <xf numFmtId="0" fontId="3" fillId="0" borderId="0" xfId="0" applyNumberFormat="1" applyFont="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4" borderId="15" xfId="0" applyNumberFormat="1" applyFont="1" applyFill="1" applyBorder="1" applyAlignment="1" applyProtection="1">
      <alignment vertical="center"/>
      <protection/>
    </xf>
    <xf numFmtId="0" fontId="3" fillId="4" borderId="11" xfId="0" applyNumberFormat="1" applyFont="1" applyFill="1" applyBorder="1" applyAlignment="1" applyProtection="1">
      <alignment vertical="center"/>
      <protection/>
    </xf>
    <xf numFmtId="0" fontId="3" fillId="0" borderId="15" xfId="0" applyNumberFormat="1" applyFont="1" applyFill="1" applyBorder="1" applyAlignment="1" applyProtection="1">
      <alignment vertical="center"/>
      <protection/>
    </xf>
    <xf numFmtId="0" fontId="0" fillId="4" borderId="15" xfId="0" applyNumberFormat="1" applyFill="1" applyBorder="1" applyAlignment="1" applyProtection="1">
      <alignment vertical="center"/>
      <protection/>
    </xf>
    <xf numFmtId="0" fontId="0" fillId="24" borderId="0" xfId="61" applyNumberFormat="1" applyFont="1" applyFill="1" applyAlignment="1" applyProtection="1">
      <alignment wrapText="1"/>
      <protection/>
    </xf>
    <xf numFmtId="0" fontId="0" fillId="24" borderId="0" xfId="61" applyNumberFormat="1" applyFont="1" applyFill="1" applyBorder="1" applyAlignment="1" applyProtection="1">
      <alignment wrapText="1"/>
      <protection/>
    </xf>
    <xf numFmtId="0" fontId="0" fillId="0" borderId="0" xfId="61" applyNumberFormat="1" applyFont="1" applyFill="1" applyProtection="1">
      <alignment/>
      <protection/>
    </xf>
    <xf numFmtId="0" fontId="8" fillId="24" borderId="17" xfId="61" applyNumberFormat="1" applyFont="1" applyFill="1" applyBorder="1" applyAlignment="1" applyProtection="1">
      <alignment vertical="center" wrapText="1"/>
      <protection/>
    </xf>
    <xf numFmtId="0" fontId="8" fillId="24" borderId="0" xfId="61" applyNumberFormat="1" applyFont="1" applyFill="1" applyBorder="1" applyAlignment="1" applyProtection="1">
      <alignment vertical="center" wrapText="1"/>
      <protection/>
    </xf>
    <xf numFmtId="0" fontId="8" fillId="24" borderId="0" xfId="61" applyNumberFormat="1" applyFont="1" applyFill="1" applyBorder="1" applyAlignment="1" applyProtection="1">
      <alignment horizontal="center" vertical="center" wrapText="1"/>
      <protection/>
    </xf>
    <xf numFmtId="0" fontId="10" fillId="24" borderId="18" xfId="61" applyNumberFormat="1" applyFont="1" applyFill="1" applyBorder="1" applyAlignment="1" applyProtection="1">
      <alignment vertical="center" wrapText="1"/>
      <protection/>
    </xf>
    <xf numFmtId="0" fontId="10" fillId="24" borderId="19" xfId="61" applyNumberFormat="1" applyFont="1" applyFill="1" applyBorder="1" applyAlignment="1" applyProtection="1">
      <alignment vertical="center" wrapText="1"/>
      <protection/>
    </xf>
    <xf numFmtId="0" fontId="21" fillId="24" borderId="20" xfId="61" applyNumberFormat="1" applyFont="1" applyFill="1" applyBorder="1" applyAlignment="1" applyProtection="1">
      <alignment horizontal="center" vertical="center" wrapText="1"/>
      <protection/>
    </xf>
    <xf numFmtId="0" fontId="8" fillId="24" borderId="21" xfId="61" applyNumberFormat="1" applyFont="1" applyFill="1" applyBorder="1" applyAlignment="1" applyProtection="1">
      <alignment horizontal="center" vertical="center" wrapText="1"/>
      <protection/>
    </xf>
    <xf numFmtId="0" fontId="0" fillId="0" borderId="0" xfId="61" applyNumberFormat="1" applyFont="1" applyFill="1" applyAlignment="1" applyProtection="1">
      <alignment vertical="center"/>
      <protection/>
    </xf>
    <xf numFmtId="0" fontId="3" fillId="24" borderId="22" xfId="61" applyNumberFormat="1" applyFont="1" applyFill="1" applyBorder="1" applyAlignment="1" applyProtection="1">
      <alignment horizontal="right" wrapText="1"/>
      <protection/>
    </xf>
    <xf numFmtId="0" fontId="3" fillId="24" borderId="23" xfId="61" applyNumberFormat="1" applyFont="1" applyFill="1" applyBorder="1" applyAlignment="1" applyProtection="1">
      <alignment wrapText="1"/>
      <protection/>
    </xf>
    <xf numFmtId="0" fontId="0" fillId="0" borderId="0" xfId="61" applyNumberFormat="1" applyFont="1" applyFill="1" applyBorder="1" applyProtection="1">
      <alignment/>
      <protection/>
    </xf>
    <xf numFmtId="0" fontId="3" fillId="24" borderId="24" xfId="61" applyNumberFormat="1" applyFont="1" applyFill="1" applyBorder="1" applyAlignment="1" applyProtection="1">
      <alignment wrapText="1"/>
      <protection/>
    </xf>
    <xf numFmtId="0" fontId="0" fillId="24" borderId="0" xfId="61" applyNumberFormat="1" applyFont="1" applyFill="1" applyProtection="1">
      <alignment/>
      <protection/>
    </xf>
    <xf numFmtId="0" fontId="0" fillId="24" borderId="0" xfId="61" applyNumberFormat="1" applyFont="1" applyFill="1" applyBorder="1" applyProtection="1">
      <alignment/>
      <protection/>
    </xf>
    <xf numFmtId="0" fontId="0" fillId="24" borderId="0" xfId="61" applyFont="1" applyFill="1" applyAlignment="1" applyProtection="1">
      <alignment wrapText="1"/>
      <protection/>
    </xf>
    <xf numFmtId="0" fontId="0" fillId="24" borderId="0" xfId="61" applyFont="1" applyFill="1" applyBorder="1" applyAlignment="1" applyProtection="1">
      <alignment wrapText="1"/>
      <protection/>
    </xf>
    <xf numFmtId="0" fontId="0" fillId="0" borderId="0" xfId="61" applyFont="1" applyFill="1" applyProtection="1">
      <alignment/>
      <protection/>
    </xf>
    <xf numFmtId="49" fontId="8" fillId="24" borderId="17" xfId="61" applyNumberFormat="1" applyFont="1" applyFill="1" applyBorder="1" applyAlignment="1" applyProtection="1">
      <alignment vertical="center" wrapText="1"/>
      <protection/>
    </xf>
    <xf numFmtId="49" fontId="8" fillId="24" borderId="0" xfId="61" applyNumberFormat="1" applyFont="1" applyFill="1" applyBorder="1" applyAlignment="1" applyProtection="1">
      <alignment vertical="center" wrapText="1"/>
      <protection/>
    </xf>
    <xf numFmtId="49" fontId="8" fillId="24" borderId="0" xfId="61" applyNumberFormat="1" applyFont="1" applyFill="1" applyBorder="1" applyAlignment="1" applyProtection="1">
      <alignment horizontal="center" vertical="center" wrapText="1"/>
      <protection/>
    </xf>
    <xf numFmtId="0" fontId="0" fillId="0" borderId="0" xfId="61" applyFont="1" applyFill="1" applyAlignment="1" applyProtection="1">
      <alignment vertical="center"/>
      <protection/>
    </xf>
    <xf numFmtId="49" fontId="3" fillId="24" borderId="22" xfId="61" applyNumberFormat="1" applyFont="1" applyFill="1" applyBorder="1" applyAlignment="1" applyProtection="1">
      <alignment horizontal="right" wrapText="1"/>
      <protection/>
    </xf>
    <xf numFmtId="49" fontId="3" fillId="24" borderId="23" xfId="61" applyNumberFormat="1" applyFont="1" applyFill="1" applyBorder="1" applyAlignment="1" applyProtection="1">
      <alignment wrapText="1"/>
      <protection/>
    </xf>
    <xf numFmtId="0" fontId="0" fillId="0" borderId="0" xfId="61" applyFont="1" applyFill="1" applyBorder="1" applyProtection="1">
      <alignment/>
      <protection/>
    </xf>
    <xf numFmtId="49" fontId="3" fillId="24" borderId="24" xfId="61" applyNumberFormat="1" applyFont="1" applyFill="1" applyBorder="1" applyAlignment="1" applyProtection="1">
      <alignment wrapText="1"/>
      <protection/>
    </xf>
    <xf numFmtId="0" fontId="0" fillId="24" borderId="0" xfId="61" applyFont="1" applyFill="1" applyProtection="1">
      <alignment/>
      <protection/>
    </xf>
    <xf numFmtId="0" fontId="0" fillId="24" borderId="0" xfId="61" applyFont="1" applyFill="1" applyBorder="1" applyProtection="1">
      <alignment/>
      <protection/>
    </xf>
    <xf numFmtId="49" fontId="0" fillId="0" borderId="0" xfId="61" applyNumberFormat="1" applyFont="1" applyFill="1" applyProtection="1">
      <alignment/>
      <protection/>
    </xf>
    <xf numFmtId="49" fontId="0" fillId="0" borderId="0" xfId="61" applyNumberFormat="1" applyFont="1" applyFill="1" applyBorder="1" applyProtection="1">
      <alignment/>
      <protection/>
    </xf>
    <xf numFmtId="0" fontId="21" fillId="24" borderId="25" xfId="61"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vertical="center"/>
      <protection/>
    </xf>
    <xf numFmtId="49" fontId="3" fillId="0" borderId="15" xfId="0" applyNumberFormat="1" applyFont="1" applyBorder="1" applyAlignment="1" applyProtection="1">
      <alignment vertical="center"/>
      <protection/>
    </xf>
    <xf numFmtId="0" fontId="37" fillId="21" borderId="11" xfId="0" applyNumberFormat="1" applyFont="1" applyFill="1" applyBorder="1" applyAlignment="1" applyProtection="1">
      <alignment vertical="center"/>
      <protection/>
    </xf>
    <xf numFmtId="0" fontId="37" fillId="21" borderId="16" xfId="0" applyNumberFormat="1" applyFont="1" applyFill="1" applyBorder="1" applyAlignment="1" applyProtection="1">
      <alignment vertical="center"/>
      <protection/>
    </xf>
    <xf numFmtId="0" fontId="34" fillId="18" borderId="26" xfId="0" applyNumberFormat="1" applyFont="1" applyFill="1" applyBorder="1" applyAlignment="1" applyProtection="1">
      <alignment vertical="center"/>
      <protection/>
    </xf>
    <xf numFmtId="0" fontId="3" fillId="18" borderId="26" xfId="0" applyNumberFormat="1" applyFont="1" applyFill="1" applyBorder="1" applyAlignment="1" applyProtection="1">
      <alignment vertical="center"/>
      <protection/>
    </xf>
    <xf numFmtId="0" fontId="34" fillId="25" borderId="27" xfId="0" applyNumberFormat="1" applyFont="1" applyFill="1" applyBorder="1" applyAlignment="1" applyProtection="1">
      <alignment vertical="center"/>
      <protection/>
    </xf>
    <xf numFmtId="0" fontId="34" fillId="25" borderId="24" xfId="0" applyNumberFormat="1" applyFont="1" applyFill="1" applyBorder="1" applyAlignment="1" applyProtection="1">
      <alignment vertical="center"/>
      <protection/>
    </xf>
    <xf numFmtId="0" fontId="34" fillId="25" borderId="28" xfId="0" applyNumberFormat="1" applyFont="1" applyFill="1" applyBorder="1" applyAlignment="1" applyProtection="1">
      <alignment vertical="center"/>
      <protection/>
    </xf>
    <xf numFmtId="0" fontId="4" fillId="8" borderId="29" xfId="0" applyNumberFormat="1" applyFont="1" applyFill="1" applyBorder="1" applyAlignment="1" applyProtection="1">
      <alignment vertical="center"/>
      <protection/>
    </xf>
    <xf numFmtId="0" fontId="4" fillId="8" borderId="30" xfId="0" applyNumberFormat="1" applyFont="1" applyFill="1" applyBorder="1" applyAlignment="1" applyProtection="1">
      <alignment vertical="center"/>
      <protection/>
    </xf>
    <xf numFmtId="0" fontId="3" fillId="0" borderId="31" xfId="0" applyNumberFormat="1" applyFont="1" applyBorder="1" applyAlignment="1" applyProtection="1">
      <alignment vertical="center"/>
      <protection/>
    </xf>
    <xf numFmtId="0" fontId="3" fillId="0" borderId="32" xfId="0" applyNumberFormat="1" applyFont="1" applyBorder="1" applyAlignment="1" applyProtection="1">
      <alignment vertical="center"/>
      <protection/>
    </xf>
    <xf numFmtId="0" fontId="34" fillId="15" borderId="33" xfId="0" applyNumberFormat="1" applyFont="1" applyFill="1" applyBorder="1" applyAlignment="1" applyProtection="1">
      <alignment vertical="center"/>
      <protection/>
    </xf>
    <xf numFmtId="0" fontId="34" fillId="15" borderId="34" xfId="0" applyNumberFormat="1" applyFont="1" applyFill="1" applyBorder="1" applyAlignment="1" applyProtection="1">
      <alignment vertical="center"/>
      <protection/>
    </xf>
    <xf numFmtId="0" fontId="34" fillId="15" borderId="35" xfId="0" applyNumberFormat="1" applyFont="1" applyFill="1" applyBorder="1" applyAlignment="1" applyProtection="1">
      <alignment vertical="center"/>
      <protection/>
    </xf>
    <xf numFmtId="0" fontId="4" fillId="7" borderId="29" xfId="0" applyNumberFormat="1" applyFont="1" applyFill="1" applyBorder="1" applyAlignment="1" applyProtection="1">
      <alignment vertical="center"/>
      <protection/>
    </xf>
    <xf numFmtId="0" fontId="4" fillId="7" borderId="30" xfId="0" applyNumberFormat="1" applyFont="1" applyFill="1" applyBorder="1" applyAlignment="1" applyProtection="1">
      <alignment vertical="center"/>
      <protection/>
    </xf>
    <xf numFmtId="0" fontId="34" fillId="19" borderId="33" xfId="0" applyNumberFormat="1" applyFont="1" applyFill="1" applyBorder="1" applyAlignment="1" applyProtection="1">
      <alignment vertical="center"/>
      <protection/>
    </xf>
    <xf numFmtId="0" fontId="19" fillId="19" borderId="34" xfId="0" applyNumberFormat="1" applyFont="1" applyFill="1" applyBorder="1" applyAlignment="1" applyProtection="1">
      <alignment vertical="center"/>
      <protection/>
    </xf>
    <xf numFmtId="0" fontId="3" fillId="19" borderId="34" xfId="0" applyNumberFormat="1" applyFont="1" applyFill="1" applyBorder="1" applyAlignment="1" applyProtection="1">
      <alignment vertical="center"/>
      <protection/>
    </xf>
    <xf numFmtId="0" fontId="19" fillId="19" borderId="35" xfId="0" applyNumberFormat="1" applyFont="1" applyFill="1" applyBorder="1" applyAlignment="1" applyProtection="1">
      <alignment vertical="center"/>
      <protection/>
    </xf>
    <xf numFmtId="0" fontId="19" fillId="0" borderId="36" xfId="0" applyNumberFormat="1" applyFont="1" applyFill="1" applyBorder="1" applyAlignment="1" applyProtection="1">
      <alignment vertical="center"/>
      <protection/>
    </xf>
    <xf numFmtId="0" fontId="3" fillId="0" borderId="37" xfId="0" applyNumberFormat="1" applyFont="1" applyBorder="1" applyAlignment="1" applyProtection="1">
      <alignment vertical="center"/>
      <protection/>
    </xf>
    <xf numFmtId="0" fontId="19" fillId="0" borderId="38" xfId="0" applyNumberFormat="1" applyFont="1" applyFill="1" applyBorder="1" applyAlignment="1" applyProtection="1">
      <alignment vertical="center"/>
      <protection/>
    </xf>
    <xf numFmtId="0" fontId="3" fillId="0" borderId="31" xfId="0" applyNumberFormat="1" applyFont="1" applyFill="1" applyBorder="1" applyAlignment="1" applyProtection="1">
      <alignment vertical="center"/>
      <protection/>
    </xf>
    <xf numFmtId="49" fontId="3" fillId="0" borderId="31" xfId="0" applyNumberFormat="1" applyFont="1" applyBorder="1" applyAlignment="1" applyProtection="1">
      <alignment vertical="center"/>
      <protection/>
    </xf>
    <xf numFmtId="0" fontId="3" fillId="0" borderId="39" xfId="0" applyNumberFormat="1" applyFont="1" applyBorder="1" applyAlignment="1" applyProtection="1">
      <alignment vertical="center"/>
      <protection/>
    </xf>
    <xf numFmtId="0" fontId="3" fillId="0" borderId="40" xfId="0" applyNumberFormat="1" applyFont="1" applyBorder="1" applyAlignment="1" applyProtection="1">
      <alignment vertical="center"/>
      <protection/>
    </xf>
    <xf numFmtId="0" fontId="3" fillId="0" borderId="41" xfId="0" applyNumberFormat="1" applyFont="1" applyBorder="1" applyAlignment="1" applyProtection="1">
      <alignment vertical="center"/>
      <protection/>
    </xf>
    <xf numFmtId="0" fontId="3" fillId="7" borderId="38" xfId="0" applyNumberFormat="1" applyFont="1" applyFill="1" applyBorder="1" applyAlignment="1" applyProtection="1">
      <alignment vertical="center"/>
      <protection/>
    </xf>
    <xf numFmtId="0" fontId="3" fillId="7" borderId="31" xfId="0" applyNumberFormat="1" applyFont="1" applyFill="1" applyBorder="1" applyAlignment="1" applyProtection="1">
      <alignment vertical="center"/>
      <protection/>
    </xf>
    <xf numFmtId="0" fontId="3" fillId="7" borderId="32" xfId="0" applyNumberFormat="1" applyFont="1" applyFill="1" applyBorder="1" applyAlignment="1" applyProtection="1">
      <alignment vertical="center"/>
      <protection/>
    </xf>
    <xf numFmtId="0" fontId="3" fillId="8" borderId="38" xfId="0" applyNumberFormat="1" applyFont="1" applyFill="1" applyBorder="1" applyAlignment="1" applyProtection="1">
      <alignment vertical="center"/>
      <protection/>
    </xf>
    <xf numFmtId="0" fontId="3" fillId="8" borderId="31" xfId="0" applyNumberFormat="1" applyFont="1" applyFill="1" applyBorder="1" applyAlignment="1" applyProtection="1">
      <alignment vertical="center"/>
      <protection/>
    </xf>
    <xf numFmtId="0" fontId="3" fillId="8" borderId="32" xfId="0" applyNumberFormat="1" applyFont="1" applyFill="1" applyBorder="1" applyAlignment="1" applyProtection="1">
      <alignment vertical="center"/>
      <protection/>
    </xf>
    <xf numFmtId="0" fontId="19" fillId="0" borderId="42" xfId="0" applyNumberFormat="1" applyFont="1" applyFill="1" applyBorder="1" applyAlignment="1" applyProtection="1">
      <alignment vertical="center"/>
      <protection/>
    </xf>
    <xf numFmtId="0" fontId="3" fillId="0" borderId="26" xfId="0" applyNumberFormat="1" applyFont="1" applyFill="1" applyBorder="1" applyAlignment="1" applyProtection="1">
      <alignment vertical="center"/>
      <protection/>
    </xf>
    <xf numFmtId="0" fontId="3" fillId="0" borderId="26" xfId="0" applyNumberFormat="1" applyFont="1" applyBorder="1" applyAlignment="1" applyProtection="1">
      <alignment vertical="center"/>
      <protection/>
    </xf>
    <xf numFmtId="0" fontId="3" fillId="0" borderId="43" xfId="0" applyNumberFormat="1" applyFont="1" applyFill="1" applyBorder="1" applyAlignment="1" applyProtection="1">
      <alignment vertical="center"/>
      <protection/>
    </xf>
    <xf numFmtId="0" fontId="3" fillId="21" borderId="38" xfId="0" applyNumberFormat="1" applyFont="1" applyFill="1" applyBorder="1" applyAlignment="1" applyProtection="1">
      <alignment vertical="center"/>
      <protection/>
    </xf>
    <xf numFmtId="0" fontId="36" fillId="21" borderId="31" xfId="0" applyNumberFormat="1" applyFont="1" applyFill="1" applyBorder="1" applyAlignment="1" applyProtection="1">
      <alignment vertical="center"/>
      <protection/>
    </xf>
    <xf numFmtId="0" fontId="3" fillId="21" borderId="31" xfId="0" applyNumberFormat="1" applyFont="1" applyFill="1" applyBorder="1" applyAlignment="1" applyProtection="1">
      <alignment vertical="center"/>
      <protection/>
    </xf>
    <xf numFmtId="0" fontId="36" fillId="21" borderId="29" xfId="0" applyNumberFormat="1" applyFont="1" applyFill="1" applyBorder="1" applyAlignment="1" applyProtection="1">
      <alignment vertical="center"/>
      <protection/>
    </xf>
    <xf numFmtId="0" fontId="36" fillId="21" borderId="11" xfId="0" applyNumberFormat="1" applyFont="1" applyFill="1" applyBorder="1" applyAlignment="1" applyProtection="1">
      <alignment vertical="center"/>
      <protection/>
    </xf>
    <xf numFmtId="0" fontId="36" fillId="21" borderId="13" xfId="0" applyNumberFormat="1" applyFont="1" applyFill="1" applyBorder="1" applyAlignment="1" applyProtection="1">
      <alignment vertical="center"/>
      <protection/>
    </xf>
    <xf numFmtId="0" fontId="36" fillId="21" borderId="30" xfId="0" applyNumberFormat="1" applyFont="1" applyFill="1" applyBorder="1" applyAlignment="1" applyProtection="1">
      <alignment vertical="center"/>
      <protection/>
    </xf>
    <xf numFmtId="0" fontId="3" fillId="21" borderId="32" xfId="0" applyNumberFormat="1" applyFont="1" applyFill="1" applyBorder="1" applyAlignment="1" applyProtection="1">
      <alignment vertical="center"/>
      <protection/>
    </xf>
    <xf numFmtId="0" fontId="3" fillId="3" borderId="36" xfId="0" applyNumberFormat="1" applyFont="1" applyFill="1" applyBorder="1" applyAlignment="1" applyProtection="1">
      <alignment vertical="center"/>
      <protection/>
    </xf>
    <xf numFmtId="0" fontId="3" fillId="3" borderId="15" xfId="0" applyNumberFormat="1" applyFont="1" applyFill="1" applyBorder="1" applyAlignment="1" applyProtection="1">
      <alignment vertical="center"/>
      <protection/>
    </xf>
    <xf numFmtId="0" fontId="4" fillId="3" borderId="15" xfId="0" applyNumberFormat="1" applyFont="1" applyFill="1" applyBorder="1" applyAlignment="1" applyProtection="1">
      <alignment vertical="center"/>
      <protection/>
    </xf>
    <xf numFmtId="0" fontId="3" fillId="3" borderId="37" xfId="0" applyNumberFormat="1" applyFont="1" applyFill="1" applyBorder="1" applyAlignment="1" applyProtection="1">
      <alignment vertical="center"/>
      <protection/>
    </xf>
    <xf numFmtId="0" fontId="3" fillId="3" borderId="38" xfId="0" applyNumberFormat="1" applyFont="1" applyFill="1" applyBorder="1" applyAlignment="1" applyProtection="1">
      <alignment vertical="center"/>
      <protection/>
    </xf>
    <xf numFmtId="0" fontId="3" fillId="3" borderId="31" xfId="0" applyNumberFormat="1" applyFont="1" applyFill="1" applyBorder="1" applyAlignment="1" applyProtection="1">
      <alignment vertical="center"/>
      <protection/>
    </xf>
    <xf numFmtId="0" fontId="3" fillId="3" borderId="32" xfId="0" applyNumberFormat="1" applyFont="1" applyFill="1" applyBorder="1" applyAlignment="1" applyProtection="1">
      <alignment vertical="center"/>
      <protection/>
    </xf>
    <xf numFmtId="0" fontId="3" fillId="0" borderId="44" xfId="0" applyNumberFormat="1" applyFont="1" applyBorder="1" applyAlignment="1" applyProtection="1">
      <alignment vertical="center"/>
      <protection/>
    </xf>
    <xf numFmtId="0" fontId="3" fillId="0" borderId="45" xfId="0" applyNumberFormat="1" applyFont="1" applyBorder="1" applyAlignment="1" applyProtection="1">
      <alignment vertical="center"/>
      <protection/>
    </xf>
    <xf numFmtId="0" fontId="34" fillId="18" borderId="46" xfId="0" applyNumberFormat="1" applyFont="1" applyFill="1" applyBorder="1" applyAlignment="1" applyProtection="1">
      <alignment vertical="center"/>
      <protection/>
    </xf>
    <xf numFmtId="0" fontId="3" fillId="4" borderId="47" xfId="0" applyNumberFormat="1" applyFont="1" applyFill="1" applyBorder="1" applyAlignment="1" applyProtection="1">
      <alignment vertical="center"/>
      <protection/>
    </xf>
    <xf numFmtId="0" fontId="3" fillId="0" borderId="48" xfId="0" applyNumberFormat="1" applyFont="1" applyBorder="1" applyAlignment="1" applyProtection="1">
      <alignment vertical="center"/>
      <protection/>
    </xf>
    <xf numFmtId="0" fontId="0" fillId="24" borderId="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3" fillId="0" borderId="49" xfId="0" applyNumberFormat="1" applyFont="1" applyBorder="1" applyAlignment="1" applyProtection="1">
      <alignment vertical="center"/>
      <protection/>
    </xf>
    <xf numFmtId="0" fontId="36" fillId="21" borderId="50" xfId="0" applyNumberFormat="1" applyFont="1" applyFill="1" applyBorder="1" applyAlignment="1" applyProtection="1">
      <alignment vertical="center"/>
      <protection/>
    </xf>
    <xf numFmtId="0" fontId="22" fillId="4" borderId="15" xfId="0" applyNumberFormat="1" applyFont="1" applyFill="1" applyBorder="1" applyAlignment="1" applyProtection="1">
      <alignment horizontal="center" vertical="center"/>
      <protection/>
    </xf>
    <xf numFmtId="49" fontId="0" fillId="24" borderId="51" xfId="61" applyNumberFormat="1" applyFont="1" applyFill="1" applyBorder="1" applyAlignment="1" applyProtection="1">
      <alignment vertical="center" wrapText="1"/>
      <protection/>
    </xf>
    <xf numFmtId="49" fontId="0" fillId="24" borderId="14" xfId="61" applyNumberFormat="1" applyFont="1" applyFill="1" applyBorder="1" applyAlignment="1" applyProtection="1">
      <alignment vertical="center" wrapText="1"/>
      <protection/>
    </xf>
    <xf numFmtId="49" fontId="0" fillId="24" borderId="52" xfId="61" applyNumberFormat="1" applyFont="1" applyFill="1" applyBorder="1" applyAlignment="1" applyProtection="1">
      <alignment vertical="center" wrapText="1"/>
      <protection/>
    </xf>
    <xf numFmtId="0" fontId="34" fillId="18" borderId="53" xfId="0" applyNumberFormat="1" applyFont="1" applyFill="1" applyBorder="1" applyAlignment="1" applyProtection="1">
      <alignment vertical="center"/>
      <protection/>
    </xf>
    <xf numFmtId="0" fontId="3" fillId="18" borderId="34" xfId="0" applyNumberFormat="1" applyFont="1" applyFill="1" applyBorder="1" applyAlignment="1" applyProtection="1">
      <alignment vertical="center"/>
      <protection/>
    </xf>
    <xf numFmtId="0" fontId="34" fillId="26" borderId="33" xfId="0" applyNumberFormat="1" applyFont="1" applyFill="1" applyBorder="1" applyAlignment="1" applyProtection="1">
      <alignment vertical="center"/>
      <protection/>
    </xf>
    <xf numFmtId="0" fontId="3" fillId="26" borderId="34" xfId="0" applyNumberFormat="1" applyFont="1" applyFill="1" applyBorder="1" applyAlignment="1" applyProtection="1">
      <alignment vertical="center"/>
      <protection/>
    </xf>
    <xf numFmtId="0" fontId="3" fillId="26" borderId="35" xfId="0" applyNumberFormat="1" applyFont="1" applyFill="1" applyBorder="1" applyAlignment="1" applyProtection="1">
      <alignment vertical="center"/>
      <protection/>
    </xf>
    <xf numFmtId="0" fontId="20" fillId="24" borderId="54" xfId="0" applyNumberFormat="1" applyFont="1" applyFill="1" applyBorder="1" applyAlignment="1" applyProtection="1">
      <alignment horizontal="left" vertical="center" wrapText="1" indent="1"/>
      <protection/>
    </xf>
    <xf numFmtId="0" fontId="20" fillId="24" borderId="55" xfId="0" applyNumberFormat="1" applyFont="1" applyFill="1" applyBorder="1" applyAlignment="1" applyProtection="1">
      <alignment horizontal="left" vertical="center" wrapText="1" indent="1"/>
      <protection/>
    </xf>
    <xf numFmtId="0" fontId="20" fillId="24" borderId="56" xfId="0" applyNumberFormat="1" applyFont="1" applyFill="1" applyBorder="1" applyAlignment="1" applyProtection="1">
      <alignment horizontal="left" vertical="center" wrapText="1" indent="1"/>
      <protection/>
    </xf>
    <xf numFmtId="0" fontId="3" fillId="18" borderId="24" xfId="0" applyNumberFormat="1" applyFont="1" applyFill="1" applyBorder="1" applyAlignment="1" applyProtection="1">
      <alignment vertical="center"/>
      <protection/>
    </xf>
    <xf numFmtId="0" fontId="3" fillId="18" borderId="57" xfId="0" applyNumberFormat="1" applyFont="1" applyFill="1" applyBorder="1" applyAlignment="1" applyProtection="1">
      <alignment vertical="center"/>
      <protection/>
    </xf>
    <xf numFmtId="0" fontId="22" fillId="24" borderId="58" xfId="0" applyNumberFormat="1" applyFont="1" applyFill="1" applyBorder="1" applyAlignment="1" applyProtection="1">
      <alignment horizontal="center" vertical="center" wrapText="1"/>
      <protection/>
    </xf>
    <xf numFmtId="0" fontId="22" fillId="24" borderId="15" xfId="0" applyNumberFormat="1" applyFont="1" applyFill="1" applyBorder="1" applyAlignment="1" applyProtection="1">
      <alignment horizontal="center" vertical="center" wrapText="1"/>
      <protection locked="0"/>
    </xf>
    <xf numFmtId="0" fontId="22" fillId="24" borderId="58" xfId="0" applyNumberFormat="1" applyFont="1" applyFill="1" applyBorder="1" applyAlignment="1" applyProtection="1">
      <alignment vertical="center" wrapText="1"/>
      <protection/>
    </xf>
    <xf numFmtId="0" fontId="22" fillId="24" borderId="59" xfId="0" applyNumberFormat="1" applyFont="1" applyFill="1" applyBorder="1" applyAlignment="1" applyProtection="1">
      <alignment horizontal="center" vertical="center" wrapText="1"/>
      <protection/>
    </xf>
    <xf numFmtId="49" fontId="0" fillId="24" borderId="51" xfId="61" applyNumberFormat="1" applyFont="1" applyFill="1" applyBorder="1" applyAlignment="1" applyProtection="1">
      <alignment vertical="center" wrapText="1"/>
      <protection/>
    </xf>
    <xf numFmtId="49" fontId="0" fillId="24" borderId="14" xfId="61" applyNumberFormat="1" applyFont="1" applyFill="1" applyBorder="1" applyAlignment="1" applyProtection="1">
      <alignment vertical="center" wrapText="1"/>
      <protection/>
    </xf>
    <xf numFmtId="49" fontId="0" fillId="24" borderId="52" xfId="61" applyNumberFormat="1" applyFont="1" applyFill="1" applyBorder="1" applyAlignment="1" applyProtection="1">
      <alignment vertical="center" wrapText="1"/>
      <protection/>
    </xf>
    <xf numFmtId="0" fontId="0" fillId="24" borderId="54" xfId="0" applyNumberFormat="1" applyFont="1" applyFill="1" applyBorder="1" applyAlignment="1" applyProtection="1">
      <alignment horizontal="left" vertical="center" wrapText="1" indent="1"/>
      <protection/>
    </xf>
    <xf numFmtId="0" fontId="0" fillId="24" borderId="55" xfId="0" applyNumberFormat="1" applyFont="1" applyFill="1" applyBorder="1" applyAlignment="1" applyProtection="1">
      <alignment horizontal="left" vertical="center" wrapText="1" indent="1"/>
      <protection/>
    </xf>
    <xf numFmtId="0" fontId="0" fillId="24" borderId="56" xfId="0" applyNumberFormat="1" applyFont="1" applyFill="1" applyBorder="1" applyAlignment="1" applyProtection="1">
      <alignment horizontal="left" vertical="center" wrapText="1" indent="1"/>
      <protection/>
    </xf>
    <xf numFmtId="49" fontId="6" fillId="24" borderId="60"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protection/>
    </xf>
    <xf numFmtId="49" fontId="24" fillId="24" borderId="0" xfId="0" applyNumberFormat="1" applyFont="1" applyFill="1" applyBorder="1" applyAlignment="1" applyProtection="1">
      <alignment horizontal="left"/>
      <protection/>
    </xf>
    <xf numFmtId="0" fontId="0" fillId="24" borderId="0" xfId="0" applyFont="1" applyFill="1" applyAlignment="1" applyProtection="1">
      <alignment vertical="center"/>
      <protection/>
    </xf>
    <xf numFmtId="49" fontId="6" fillId="24" borderId="61" xfId="0" applyNumberFormat="1" applyFont="1" applyFill="1" applyBorder="1" applyAlignment="1" applyProtection="1">
      <alignment horizontal="left" vertical="top" wrapText="1" shrinkToFit="1"/>
      <protection locked="0"/>
    </xf>
    <xf numFmtId="49" fontId="6" fillId="24" borderId="62" xfId="0" applyNumberFormat="1" applyFont="1" applyFill="1" applyBorder="1" applyAlignment="1" applyProtection="1">
      <alignment horizontal="left" vertical="top" wrapText="1" shrinkToFit="1"/>
      <protection locked="0"/>
    </xf>
    <xf numFmtId="49" fontId="6" fillId="24" borderId="63" xfId="0" applyNumberFormat="1" applyFont="1" applyFill="1" applyBorder="1" applyAlignment="1" applyProtection="1">
      <alignment horizontal="left" vertical="top" wrapText="1" shrinkToFit="1"/>
      <protection locked="0"/>
    </xf>
    <xf numFmtId="49" fontId="0" fillId="24" borderId="64" xfId="0" applyNumberFormat="1" applyFont="1" applyFill="1" applyBorder="1" applyAlignment="1" applyProtection="1">
      <alignment horizontal="left" wrapText="1"/>
      <protection locked="0"/>
    </xf>
    <xf numFmtId="49" fontId="6" fillId="24" borderId="65" xfId="0" applyNumberFormat="1" applyFont="1" applyFill="1" applyBorder="1" applyAlignment="1" applyProtection="1">
      <alignment horizontal="left" vertical="top" wrapText="1" shrinkToFit="1"/>
      <protection locked="0"/>
    </xf>
    <xf numFmtId="49" fontId="3" fillId="24" borderId="64" xfId="0" applyNumberFormat="1" applyFont="1" applyFill="1" applyBorder="1" applyAlignment="1" applyProtection="1">
      <alignment horizontal="left" indent="1"/>
      <protection locked="0"/>
    </xf>
    <xf numFmtId="49" fontId="0" fillId="24" borderId="0" xfId="0" applyNumberFormat="1" applyFont="1" applyFill="1" applyBorder="1" applyAlignment="1" applyProtection="1">
      <alignment horizontal="left" wrapText="1"/>
      <protection locked="0"/>
    </xf>
    <xf numFmtId="49" fontId="10" fillId="24" borderId="0" xfId="0" applyNumberFormat="1" applyFont="1" applyFill="1" applyBorder="1" applyAlignment="1" applyProtection="1">
      <alignment horizontal="left" wrapText="1"/>
      <protection locked="0"/>
    </xf>
    <xf numFmtId="49" fontId="10" fillId="24" borderId="55" xfId="0" applyNumberFormat="1" applyFont="1" applyFill="1" applyBorder="1" applyAlignment="1" applyProtection="1">
      <alignment horizontal="left" wrapText="1"/>
      <protection locked="0"/>
    </xf>
    <xf numFmtId="49" fontId="24" fillId="24" borderId="0" xfId="0" applyNumberFormat="1" applyFont="1" applyFill="1" applyBorder="1" applyAlignment="1" applyProtection="1">
      <alignment horizontal="left" vertical="center" wrapText="1" shrinkToFit="1"/>
      <protection/>
    </xf>
    <xf numFmtId="49" fontId="24" fillId="24" borderId="0" xfId="0" applyNumberFormat="1" applyFont="1" applyFill="1" applyBorder="1" applyAlignment="1" applyProtection="1">
      <alignment horizontal="center" vertical="center" wrapText="1" shrinkToFit="1"/>
      <protection/>
    </xf>
    <xf numFmtId="49" fontId="12" fillId="24" borderId="64" xfId="0" applyNumberFormat="1" applyFont="1" applyFill="1" applyBorder="1" applyAlignment="1" applyProtection="1">
      <alignment horizontal="center" wrapText="1" shrinkToFit="1"/>
      <protection locked="0"/>
    </xf>
    <xf numFmtId="49" fontId="22" fillId="24" borderId="0" xfId="0" applyNumberFormat="1" applyFont="1" applyFill="1" applyBorder="1" applyAlignment="1" applyProtection="1">
      <alignment horizontal="left" vertical="center" wrapText="1"/>
      <protection locked="0"/>
    </xf>
    <xf numFmtId="49" fontId="41" fillId="24" borderId="0" xfId="0" applyNumberFormat="1" applyFont="1" applyFill="1" applyAlignment="1" applyProtection="1">
      <alignment horizontal="center" vertical="center" wrapText="1"/>
      <protection/>
    </xf>
    <xf numFmtId="0" fontId="7" fillId="24" borderId="0" xfId="0" applyFont="1" applyFill="1" applyAlignment="1" applyProtection="1">
      <alignment vertical="center" wrapText="1"/>
      <protection/>
    </xf>
    <xf numFmtId="49" fontId="38" fillId="24" borderId="66" xfId="0" applyNumberFormat="1" applyFont="1" applyFill="1" applyBorder="1" applyAlignment="1" applyProtection="1">
      <alignment vertical="center" wrapText="1"/>
      <protection/>
    </xf>
    <xf numFmtId="49" fontId="38" fillId="24" borderId="67" xfId="0" applyNumberFormat="1" applyFont="1" applyFill="1" applyBorder="1" applyAlignment="1" applyProtection="1">
      <alignment vertical="center" wrapText="1"/>
      <protection/>
    </xf>
    <xf numFmtId="49" fontId="38" fillId="24" borderId="68" xfId="0" applyNumberFormat="1" applyFont="1" applyFill="1" applyBorder="1" applyAlignment="1" applyProtection="1">
      <alignment vertical="center" wrapText="1"/>
      <protection/>
    </xf>
    <xf numFmtId="49" fontId="38" fillId="24" borderId="69" xfId="0" applyNumberFormat="1" applyFont="1" applyFill="1" applyBorder="1" applyAlignment="1" applyProtection="1">
      <alignment vertical="center" wrapText="1"/>
      <protection/>
    </xf>
    <xf numFmtId="49" fontId="38" fillId="24" borderId="70" xfId="0" applyNumberFormat="1" applyFont="1" applyFill="1" applyBorder="1" applyAlignment="1" applyProtection="1">
      <alignment vertical="center" wrapText="1"/>
      <protection/>
    </xf>
    <xf numFmtId="49" fontId="38" fillId="24" borderId="71" xfId="0" applyNumberFormat="1" applyFont="1" applyFill="1" applyBorder="1" applyAlignment="1" applyProtection="1">
      <alignment vertical="center" wrapText="1"/>
      <protection/>
    </xf>
    <xf numFmtId="49" fontId="24" fillId="24" borderId="0" xfId="0" applyNumberFormat="1" applyFont="1" applyFill="1" applyBorder="1" applyAlignment="1" applyProtection="1">
      <alignment horizontal="left" vertical="center" wrapText="1"/>
      <protection/>
    </xf>
    <xf numFmtId="49" fontId="39" fillId="24" borderId="55" xfId="0" applyNumberFormat="1" applyFont="1" applyFill="1" applyBorder="1" applyAlignment="1" applyProtection="1">
      <alignment horizontal="left" wrapText="1" indent="1"/>
      <protection locked="0"/>
    </xf>
    <xf numFmtId="49" fontId="7" fillId="0" borderId="0" xfId="0" applyNumberFormat="1" applyFont="1" applyFill="1" applyBorder="1" applyAlignment="1" applyProtection="1">
      <alignment horizontal="left"/>
      <protection/>
    </xf>
    <xf numFmtId="49" fontId="22" fillId="24" borderId="0" xfId="0" applyNumberFormat="1" applyFont="1" applyFill="1" applyAlignment="1" applyProtection="1">
      <alignment horizontal="left" vertical="center" wrapText="1"/>
      <protection locked="0"/>
    </xf>
    <xf numFmtId="49" fontId="46" fillId="24" borderId="0" xfId="0" applyNumberFormat="1" applyFont="1" applyFill="1" applyAlignment="1" applyProtection="1">
      <alignment horizontal="center" vertical="center" wrapText="1"/>
      <protection/>
    </xf>
    <xf numFmtId="0" fontId="0" fillId="24" borderId="0" xfId="0" applyFont="1" applyFill="1" applyAlignment="1" applyProtection="1">
      <alignment horizontal="left" vertical="center"/>
      <protection/>
    </xf>
    <xf numFmtId="49" fontId="7" fillId="24" borderId="0" xfId="0" applyNumberFormat="1" applyFont="1" applyFill="1" applyAlignment="1" applyProtection="1">
      <alignment horizontal="left"/>
      <protection/>
    </xf>
    <xf numFmtId="49" fontId="6" fillId="24" borderId="0" xfId="0" applyNumberFormat="1" applyFont="1" applyFill="1" applyBorder="1" applyAlignment="1" applyProtection="1">
      <alignment horizontal="left" vertical="top" wrapText="1" shrinkToFit="1"/>
      <protection locked="0"/>
    </xf>
    <xf numFmtId="49" fontId="6" fillId="24" borderId="72" xfId="0" applyNumberFormat="1" applyFont="1" applyFill="1" applyBorder="1" applyAlignment="1" applyProtection="1">
      <alignment horizontal="left" vertical="top" wrapText="1" shrinkToFit="1"/>
      <protection locked="0"/>
    </xf>
    <xf numFmtId="49" fontId="6" fillId="24" borderId="73" xfId="0" applyNumberFormat="1" applyFont="1" applyFill="1" applyBorder="1" applyAlignment="1" applyProtection="1">
      <alignment horizontal="left" vertical="top" wrapText="1" shrinkToFit="1"/>
      <protection locked="0"/>
    </xf>
    <xf numFmtId="49" fontId="6" fillId="24" borderId="64" xfId="0" applyNumberFormat="1" applyFont="1" applyFill="1" applyBorder="1" applyAlignment="1" applyProtection="1">
      <alignment horizontal="left" vertical="top" wrapText="1" shrinkToFit="1"/>
      <protection locked="0"/>
    </xf>
    <xf numFmtId="49" fontId="6" fillId="24" borderId="74" xfId="0" applyNumberFormat="1" applyFont="1" applyFill="1" applyBorder="1" applyAlignment="1" applyProtection="1">
      <alignment horizontal="left" vertical="top" wrapText="1" shrinkToFit="1"/>
      <protection locked="0"/>
    </xf>
    <xf numFmtId="49" fontId="6" fillId="24" borderId="64" xfId="0" applyNumberFormat="1" applyFont="1" applyFill="1" applyBorder="1" applyAlignment="1" applyProtection="1">
      <alignment horizontal="center" wrapText="1" shrinkToFit="1"/>
      <protection locked="0"/>
    </xf>
    <xf numFmtId="0" fontId="24" fillId="24" borderId="0" xfId="0" applyFont="1" applyFill="1" applyAlignment="1" applyProtection="1">
      <alignment horizontal="right"/>
      <protection/>
    </xf>
    <xf numFmtId="49" fontId="24" fillId="24" borderId="0" xfId="0" applyNumberFormat="1" applyFont="1" applyFill="1" applyBorder="1" applyAlignment="1" applyProtection="1">
      <alignment horizontal="left"/>
      <protection/>
    </xf>
    <xf numFmtId="0" fontId="7" fillId="24" borderId="0" xfId="0" applyFont="1" applyFill="1" applyAlignment="1" applyProtection="1">
      <alignment vertical="center"/>
      <protection/>
    </xf>
    <xf numFmtId="49" fontId="25" fillId="24" borderId="0" xfId="0" applyNumberFormat="1" applyFont="1" applyFill="1" applyBorder="1" applyAlignment="1" applyProtection="1">
      <alignment horizontal="center"/>
      <protection locked="0"/>
    </xf>
    <xf numFmtId="49" fontId="25" fillId="24" borderId="64" xfId="0" applyNumberFormat="1" applyFont="1" applyFill="1" applyBorder="1" applyAlignment="1" applyProtection="1">
      <alignment horizontal="center"/>
      <protection locked="0"/>
    </xf>
    <xf numFmtId="49" fontId="12" fillId="24" borderId="75" xfId="0" applyNumberFormat="1" applyFont="1" applyFill="1" applyBorder="1" applyAlignment="1" applyProtection="1">
      <alignment horizontal="center"/>
      <protection locked="0"/>
    </xf>
    <xf numFmtId="49" fontId="12" fillId="24" borderId="64" xfId="0" applyNumberFormat="1" applyFont="1" applyFill="1" applyBorder="1" applyAlignment="1" applyProtection="1">
      <alignment horizontal="center"/>
      <protection locked="0"/>
    </xf>
    <xf numFmtId="0" fontId="0" fillId="24" borderId="0" xfId="0" applyFill="1" applyAlignment="1" applyProtection="1">
      <alignment horizontal="center" vertical="center" wrapText="1"/>
      <protection/>
    </xf>
    <xf numFmtId="0" fontId="31" fillId="24" borderId="76" xfId="0" applyNumberFormat="1" applyFont="1" applyFill="1" applyBorder="1" applyAlignment="1" applyProtection="1">
      <alignment horizontal="center" vertical="center" wrapText="1"/>
      <protection locked="0"/>
    </xf>
    <xf numFmtId="0" fontId="31" fillId="24" borderId="11" xfId="0" applyNumberFormat="1" applyFont="1" applyFill="1" applyBorder="1" applyAlignment="1" applyProtection="1">
      <alignment horizontal="center" vertical="center" wrapText="1"/>
      <protection locked="0"/>
    </xf>
    <xf numFmtId="0" fontId="31" fillId="24" borderId="13" xfId="0" applyNumberFormat="1" applyFont="1" applyFill="1" applyBorder="1" applyAlignment="1" applyProtection="1">
      <alignment horizontal="center" vertical="center" wrapText="1"/>
      <protection locked="0"/>
    </xf>
    <xf numFmtId="49" fontId="0" fillId="24" borderId="16" xfId="0" applyNumberFormat="1" applyFill="1" applyBorder="1" applyAlignment="1" applyProtection="1">
      <alignment horizontal="center" vertical="center" wrapText="1"/>
      <protection/>
    </xf>
    <xf numFmtId="49" fontId="0" fillId="24" borderId="11" xfId="0" applyNumberFormat="1" applyFill="1" applyBorder="1" applyAlignment="1" applyProtection="1">
      <alignment horizontal="center" vertical="center" wrapText="1"/>
      <protection/>
    </xf>
    <xf numFmtId="49" fontId="0" fillId="24" borderId="60" xfId="0" applyNumberFormat="1" applyFill="1" applyBorder="1" applyAlignment="1" applyProtection="1">
      <alignment horizontal="center" vertical="center" wrapText="1"/>
      <protection/>
    </xf>
    <xf numFmtId="49" fontId="3" fillId="24" borderId="0" xfId="61" applyNumberFormat="1" applyFont="1" applyFill="1" applyAlignment="1" applyProtection="1">
      <alignment horizontal="left" vertical="center" wrapText="1"/>
      <protection/>
    </xf>
    <xf numFmtId="49" fontId="3" fillId="24" borderId="0" xfId="61" applyNumberFormat="1" applyFont="1" applyFill="1" applyAlignment="1" applyProtection="1">
      <alignment horizontal="left" vertical="top" wrapText="1"/>
      <protection/>
    </xf>
    <xf numFmtId="49" fontId="3" fillId="23" borderId="51" xfId="0" applyNumberFormat="1" applyFont="1" applyFill="1" applyBorder="1" applyAlignment="1" applyProtection="1">
      <alignment horizontal="left" vertical="top" wrapText="1" indent="1"/>
      <protection/>
    </xf>
    <xf numFmtId="0" fontId="0" fillId="0" borderId="14" xfId="0" applyBorder="1" applyAlignment="1" applyProtection="1">
      <alignment vertical="center"/>
      <protection/>
    </xf>
    <xf numFmtId="0" fontId="0" fillId="0" borderId="77" xfId="0" applyBorder="1" applyAlignment="1" applyProtection="1">
      <alignment vertical="center"/>
      <protection/>
    </xf>
    <xf numFmtId="0" fontId="0" fillId="0" borderId="78" xfId="0" applyBorder="1" applyAlignment="1" applyProtection="1">
      <alignment vertical="center"/>
      <protection/>
    </xf>
    <xf numFmtId="0" fontId="0" fillId="0" borderId="0" xfId="0" applyAlignment="1" applyProtection="1">
      <alignment vertical="center"/>
      <protection/>
    </xf>
    <xf numFmtId="0" fontId="0" fillId="0" borderId="79" xfId="0" applyBorder="1" applyAlignment="1" applyProtection="1">
      <alignment vertical="center"/>
      <protection/>
    </xf>
    <xf numFmtId="0" fontId="0" fillId="0" borderId="53" xfId="0"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49" fontId="3" fillId="23" borderId="16" xfId="0" applyNumberFormat="1" applyFont="1" applyFill="1" applyBorder="1" applyAlignment="1" applyProtection="1">
      <alignment horizontal="left" vertical="center" wrapText="1" indent="1"/>
      <protection/>
    </xf>
    <xf numFmtId="49" fontId="3" fillId="23" borderId="11" xfId="0" applyNumberFormat="1" applyFont="1" applyFill="1" applyBorder="1" applyAlignment="1" applyProtection="1">
      <alignment horizontal="left" vertical="center" wrapText="1" indent="1"/>
      <protection/>
    </xf>
    <xf numFmtId="49" fontId="3" fillId="23" borderId="13" xfId="0" applyNumberFormat="1" applyFont="1" applyFill="1" applyBorder="1" applyAlignment="1" applyProtection="1">
      <alignment horizontal="left" vertical="center" wrapText="1" indent="1"/>
      <protection/>
    </xf>
    <xf numFmtId="49" fontId="6" fillId="24" borderId="16" xfId="0" applyNumberFormat="1" applyFont="1" applyFill="1" applyBorder="1" applyAlignment="1" applyProtection="1">
      <alignment horizontal="center" vertical="center" wrapText="1"/>
      <protection locked="0"/>
    </xf>
    <xf numFmtId="49" fontId="6" fillId="24" borderId="11" xfId="0" applyNumberFormat="1" applyFont="1" applyFill="1" applyBorder="1" applyAlignment="1" applyProtection="1">
      <alignment horizontal="center" vertical="center" wrapText="1"/>
      <protection locked="0"/>
    </xf>
    <xf numFmtId="49" fontId="6" fillId="24" borderId="60" xfId="0" applyNumberFormat="1" applyFont="1" applyFill="1" applyBorder="1" applyAlignment="1" applyProtection="1">
      <alignment horizontal="center" vertical="center" wrapText="1"/>
      <protection locked="0"/>
    </xf>
    <xf numFmtId="0" fontId="32" fillId="24" borderId="16" xfId="0" applyNumberFormat="1" applyFont="1" applyFill="1" applyBorder="1" applyAlignment="1" applyProtection="1">
      <alignment horizontal="left" vertical="center" wrapText="1" indent="1"/>
      <protection locked="0"/>
    </xf>
    <xf numFmtId="0" fontId="32" fillId="24" borderId="11" xfId="0" applyNumberFormat="1" applyFont="1" applyFill="1" applyBorder="1" applyAlignment="1" applyProtection="1">
      <alignment horizontal="left" vertical="center" wrapText="1" indent="1"/>
      <protection locked="0"/>
    </xf>
    <xf numFmtId="0" fontId="32" fillId="24" borderId="13" xfId="0" applyNumberFormat="1" applyFont="1" applyFill="1" applyBorder="1" applyAlignment="1" applyProtection="1">
      <alignment horizontal="left" vertical="center" wrapText="1" indent="1"/>
      <protection locked="0"/>
    </xf>
    <xf numFmtId="0" fontId="30" fillId="24" borderId="76" xfId="0" applyNumberFormat="1" applyFont="1" applyFill="1" applyBorder="1" applyAlignment="1" applyProtection="1">
      <alignment horizontal="center" vertical="center" wrapText="1"/>
      <protection locked="0"/>
    </xf>
    <xf numFmtId="0" fontId="30" fillId="24" borderId="11" xfId="0" applyNumberFormat="1" applyFont="1" applyFill="1" applyBorder="1" applyAlignment="1" applyProtection="1">
      <alignment horizontal="center" vertical="center" wrapText="1"/>
      <protection locked="0"/>
    </xf>
    <xf numFmtId="0" fontId="30" fillId="24" borderId="13" xfId="0" applyNumberFormat="1" applyFont="1" applyFill="1" applyBorder="1" applyAlignment="1" applyProtection="1">
      <alignment horizontal="center" vertical="center" wrapText="1"/>
      <protection locked="0"/>
    </xf>
    <xf numFmtId="49" fontId="0" fillId="24" borderId="82" xfId="0" applyNumberFormat="1" applyFont="1" applyFill="1" applyBorder="1" applyAlignment="1" applyProtection="1">
      <alignment horizontal="left" vertical="top" wrapText="1" indent="1"/>
      <protection locked="0"/>
    </xf>
    <xf numFmtId="49" fontId="0" fillId="24" borderId="22" xfId="0" applyNumberFormat="1" applyFont="1" applyFill="1" applyBorder="1" applyAlignment="1" applyProtection="1">
      <alignment horizontal="left" vertical="top" wrapText="1" indent="1"/>
      <protection locked="0"/>
    </xf>
    <xf numFmtId="49" fontId="0" fillId="24" borderId="83" xfId="0" applyNumberFormat="1" applyFont="1" applyFill="1" applyBorder="1" applyAlignment="1" applyProtection="1">
      <alignment horizontal="left" vertical="top" wrapText="1" indent="1"/>
      <protection locked="0"/>
    </xf>
    <xf numFmtId="49" fontId="0" fillId="24" borderId="78" xfId="0" applyNumberFormat="1" applyFont="1" applyFill="1" applyBorder="1" applyAlignment="1" applyProtection="1">
      <alignment horizontal="left" vertical="top" wrapText="1" indent="1"/>
      <protection locked="0"/>
    </xf>
    <xf numFmtId="49" fontId="0" fillId="24" borderId="0" xfId="0" applyNumberFormat="1" applyFont="1" applyFill="1" applyBorder="1" applyAlignment="1" applyProtection="1">
      <alignment horizontal="left" vertical="top" wrapText="1" indent="1"/>
      <protection locked="0"/>
    </xf>
    <xf numFmtId="49" fontId="0" fillId="24" borderId="79" xfId="0" applyNumberFormat="1" applyFont="1" applyFill="1" applyBorder="1" applyAlignment="1" applyProtection="1">
      <alignment horizontal="left" vertical="top" wrapText="1" indent="1"/>
      <protection locked="0"/>
    </xf>
    <xf numFmtId="49" fontId="0" fillId="24" borderId="53" xfId="0" applyNumberFormat="1" applyFont="1" applyFill="1" applyBorder="1" applyAlignment="1" applyProtection="1">
      <alignment horizontal="left" vertical="top" wrapText="1" indent="1"/>
      <protection locked="0"/>
    </xf>
    <xf numFmtId="49" fontId="0" fillId="24" borderId="80" xfId="0" applyNumberFormat="1" applyFont="1" applyFill="1" applyBorder="1" applyAlignment="1" applyProtection="1">
      <alignment horizontal="left" vertical="top" wrapText="1" indent="1"/>
      <protection locked="0"/>
    </xf>
    <xf numFmtId="49" fontId="0" fillId="24" borderId="81" xfId="0" applyNumberFormat="1" applyFont="1" applyFill="1" applyBorder="1" applyAlignment="1" applyProtection="1">
      <alignment horizontal="left" vertical="top" wrapText="1" indent="1"/>
      <protection locked="0"/>
    </xf>
    <xf numFmtId="49" fontId="3" fillId="24" borderId="84" xfId="0" applyNumberFormat="1" applyFont="1" applyFill="1" applyBorder="1" applyAlignment="1" applyProtection="1">
      <alignment horizontal="left" vertical="center" wrapText="1" indent="1"/>
      <protection/>
    </xf>
    <xf numFmtId="49" fontId="3" fillId="24" borderId="85" xfId="0" applyNumberFormat="1" applyFont="1" applyFill="1" applyBorder="1" applyAlignment="1" applyProtection="1">
      <alignment horizontal="left" vertical="center" wrapText="1" indent="1"/>
      <protection/>
    </xf>
    <xf numFmtId="49" fontId="3" fillId="24" borderId="86" xfId="0" applyNumberFormat="1" applyFont="1" applyFill="1" applyBorder="1" applyAlignment="1" applyProtection="1">
      <alignment horizontal="left" vertical="center" wrapText="1" indent="1"/>
      <protection/>
    </xf>
    <xf numFmtId="49" fontId="0" fillId="24" borderId="16" xfId="0" applyNumberFormat="1" applyFill="1" applyBorder="1" applyAlignment="1" applyProtection="1">
      <alignment horizontal="center" wrapText="1"/>
      <protection/>
    </xf>
    <xf numFmtId="49" fontId="0" fillId="24" borderId="11" xfId="0" applyNumberFormat="1" applyFill="1" applyBorder="1" applyAlignment="1" applyProtection="1">
      <alignment horizontal="center" wrapText="1"/>
      <protection/>
    </xf>
    <xf numFmtId="49" fontId="0" fillId="24" borderId="16" xfId="61" applyNumberFormat="1" applyFont="1" applyFill="1" applyBorder="1" applyAlignment="1" applyProtection="1">
      <alignment horizontal="center" wrapText="1"/>
      <protection/>
    </xf>
    <xf numFmtId="49" fontId="0" fillId="24" borderId="11" xfId="61" applyNumberFormat="1" applyFont="1" applyFill="1" applyBorder="1" applyAlignment="1" applyProtection="1">
      <alignment horizontal="center" wrapText="1"/>
      <protection/>
    </xf>
    <xf numFmtId="49" fontId="0" fillId="24" borderId="16" xfId="61" applyNumberFormat="1" applyFont="1" applyFill="1" applyBorder="1" applyAlignment="1" applyProtection="1">
      <alignment horizontal="left" vertical="center" wrapText="1"/>
      <protection/>
    </xf>
    <xf numFmtId="49" fontId="0" fillId="24" borderId="11" xfId="61" applyNumberFormat="1" applyFont="1" applyFill="1" applyBorder="1" applyAlignment="1" applyProtection="1">
      <alignment horizontal="left" vertical="center" wrapText="1"/>
      <protection/>
    </xf>
    <xf numFmtId="49" fontId="0" fillId="24" borderId="13" xfId="61" applyNumberFormat="1" applyFont="1" applyFill="1" applyBorder="1" applyAlignment="1" applyProtection="1">
      <alignment horizontal="left" vertical="center" wrapText="1"/>
      <protection/>
    </xf>
    <xf numFmtId="49" fontId="0" fillId="24" borderId="13" xfId="0" applyNumberFormat="1" applyFill="1" applyBorder="1" applyAlignment="1" applyProtection="1">
      <alignment horizontal="center" vertical="center" wrapText="1"/>
      <protection/>
    </xf>
    <xf numFmtId="49" fontId="0" fillId="24" borderId="11" xfId="0" applyNumberFormat="1" applyFill="1" applyBorder="1" applyAlignment="1" applyProtection="1">
      <alignment horizontal="right" vertical="center" wrapText="1"/>
      <protection/>
    </xf>
    <xf numFmtId="49" fontId="0" fillId="24" borderId="11" xfId="0" applyNumberFormat="1" applyFont="1" applyFill="1" applyBorder="1" applyAlignment="1" applyProtection="1">
      <alignment horizontal="center" vertical="center" wrapText="1"/>
      <protection locked="0"/>
    </xf>
    <xf numFmtId="49" fontId="3" fillId="23" borderId="16" xfId="61" applyNumberFormat="1" applyFont="1" applyFill="1" applyBorder="1" applyAlignment="1" applyProtection="1">
      <alignment horizontal="left" vertical="center" wrapText="1" indent="1"/>
      <protection/>
    </xf>
    <xf numFmtId="49" fontId="3" fillId="23" borderId="11" xfId="61" applyNumberFormat="1" applyFont="1" applyFill="1" applyBorder="1" applyAlignment="1" applyProtection="1">
      <alignment horizontal="left" vertical="center" wrapText="1" indent="1"/>
      <protection/>
    </xf>
    <xf numFmtId="49" fontId="3" fillId="23" borderId="13" xfId="61" applyNumberFormat="1" applyFont="1" applyFill="1" applyBorder="1" applyAlignment="1" applyProtection="1">
      <alignment horizontal="left" vertical="center" wrapText="1" indent="1"/>
      <protection/>
    </xf>
    <xf numFmtId="49" fontId="0" fillId="24" borderId="16" xfId="61" applyNumberFormat="1" applyFont="1" applyFill="1" applyBorder="1" applyAlignment="1" applyProtection="1">
      <alignment horizontal="left" vertical="center" wrapText="1" indent="1"/>
      <protection locked="0"/>
    </xf>
    <xf numFmtId="49" fontId="0" fillId="24" borderId="11" xfId="61" applyNumberFormat="1" applyFont="1" applyFill="1" applyBorder="1" applyAlignment="1" applyProtection="1">
      <alignment horizontal="left" vertical="center" wrapText="1" indent="1"/>
      <protection locked="0"/>
    </xf>
    <xf numFmtId="49" fontId="0" fillId="24" borderId="13" xfId="61" applyNumberFormat="1" applyFont="1" applyFill="1" applyBorder="1" applyAlignment="1" applyProtection="1">
      <alignment horizontal="left" vertical="center" wrapText="1" indent="1"/>
      <protection locked="0"/>
    </xf>
    <xf numFmtId="0" fontId="29" fillId="24" borderId="16" xfId="0" applyNumberFormat="1" applyFont="1" applyFill="1" applyBorder="1" applyAlignment="1" applyProtection="1">
      <alignment horizontal="center" vertical="center" wrapText="1"/>
      <protection locked="0"/>
    </xf>
    <xf numFmtId="0" fontId="29" fillId="24" borderId="11" xfId="0" applyNumberFormat="1" applyFont="1" applyFill="1" applyBorder="1" applyAlignment="1" applyProtection="1">
      <alignment horizontal="center" vertical="center" wrapText="1"/>
      <protection locked="0"/>
    </xf>
    <xf numFmtId="0" fontId="29" fillId="24" borderId="13" xfId="0" applyNumberFormat="1" applyFont="1" applyFill="1" applyBorder="1" applyAlignment="1" applyProtection="1">
      <alignment horizontal="center" vertical="center" wrapText="1"/>
      <protection locked="0"/>
    </xf>
    <xf numFmtId="49" fontId="6" fillId="24" borderId="76" xfId="0" applyNumberFormat="1" applyFont="1" applyFill="1" applyBorder="1" applyAlignment="1" applyProtection="1">
      <alignment horizontal="center" vertical="center" wrapText="1"/>
      <protection/>
    </xf>
    <xf numFmtId="49" fontId="6" fillId="24" borderId="11" xfId="0" applyNumberFormat="1" applyFont="1" applyFill="1" applyBorder="1" applyAlignment="1" applyProtection="1">
      <alignment horizontal="center" vertical="center" wrapText="1"/>
      <protection/>
    </xf>
    <xf numFmtId="49" fontId="6" fillId="24" borderId="13" xfId="0" applyNumberFormat="1" applyFont="1" applyFill="1" applyBorder="1" applyAlignment="1" applyProtection="1">
      <alignment horizontal="center" vertical="center" wrapText="1"/>
      <protection/>
    </xf>
    <xf numFmtId="49" fontId="0" fillId="24" borderId="11" xfId="0" applyNumberFormat="1" applyFont="1" applyFill="1" applyBorder="1" applyAlignment="1" applyProtection="1">
      <alignment horizontal="left" vertical="center" wrapText="1"/>
      <protection locked="0"/>
    </xf>
    <xf numFmtId="0" fontId="30" fillId="24" borderId="51" xfId="0" applyNumberFormat="1" applyFont="1" applyFill="1" applyBorder="1" applyAlignment="1" applyProtection="1">
      <alignment horizontal="left" vertical="top" wrapText="1" indent="1"/>
      <protection locked="0"/>
    </xf>
    <xf numFmtId="0" fontId="30" fillId="24" borderId="14" xfId="0" applyNumberFormat="1" applyFont="1" applyFill="1" applyBorder="1" applyAlignment="1" applyProtection="1">
      <alignment horizontal="left" vertical="top" wrapText="1" indent="1"/>
      <protection locked="0"/>
    </xf>
    <xf numFmtId="0" fontId="30" fillId="24" borderId="77" xfId="0" applyNumberFormat="1" applyFont="1" applyFill="1" applyBorder="1" applyAlignment="1" applyProtection="1">
      <alignment horizontal="left" vertical="top" wrapText="1" indent="1"/>
      <protection locked="0"/>
    </xf>
    <xf numFmtId="0" fontId="30" fillId="24" borderId="53" xfId="0" applyNumberFormat="1" applyFont="1" applyFill="1" applyBorder="1" applyAlignment="1" applyProtection="1">
      <alignment horizontal="left" vertical="top" wrapText="1" indent="1"/>
      <protection locked="0"/>
    </xf>
    <xf numFmtId="0" fontId="30" fillId="24" borderId="80" xfId="0" applyNumberFormat="1" applyFont="1" applyFill="1" applyBorder="1" applyAlignment="1" applyProtection="1">
      <alignment horizontal="left" vertical="top" wrapText="1" indent="1"/>
      <protection locked="0"/>
    </xf>
    <xf numFmtId="0" fontId="30" fillId="24" borderId="81" xfId="0" applyNumberFormat="1" applyFont="1" applyFill="1" applyBorder="1" applyAlignment="1" applyProtection="1">
      <alignment horizontal="left" vertical="top" wrapText="1" indent="1"/>
      <protection locked="0"/>
    </xf>
    <xf numFmtId="49" fontId="11" fillId="24" borderId="16" xfId="43" applyNumberFormat="1" applyFont="1" applyFill="1" applyBorder="1" applyAlignment="1" applyProtection="1">
      <alignment horizontal="center" vertical="center" wrapText="1"/>
      <protection locked="0"/>
    </xf>
    <xf numFmtId="49" fontId="11" fillId="24" borderId="11" xfId="0" applyNumberFormat="1" applyFont="1" applyFill="1" applyBorder="1" applyAlignment="1" applyProtection="1">
      <alignment horizontal="center" vertical="center" wrapText="1"/>
      <protection locked="0"/>
    </xf>
    <xf numFmtId="49" fontId="11" fillId="24" borderId="13" xfId="0" applyNumberFormat="1" applyFont="1" applyFill="1" applyBorder="1" applyAlignment="1" applyProtection="1">
      <alignment horizontal="center" vertical="center" wrapText="1"/>
      <protection locked="0"/>
    </xf>
    <xf numFmtId="49" fontId="7" fillId="24" borderId="11" xfId="0" applyNumberFormat="1" applyFont="1" applyFill="1" applyBorder="1" applyAlignment="1" applyProtection="1">
      <alignment horizontal="left" wrapText="1"/>
      <protection/>
    </xf>
    <xf numFmtId="49" fontId="4" fillId="24" borderId="0" xfId="61" applyNumberFormat="1" applyFont="1" applyFill="1" applyAlignment="1" applyProtection="1">
      <alignment horizontal="left" vertical="center" wrapText="1"/>
      <protection/>
    </xf>
    <xf numFmtId="49" fontId="0" fillId="24" borderId="80" xfId="0" applyNumberFormat="1" applyFill="1" applyBorder="1" applyAlignment="1" applyProtection="1">
      <alignment horizontal="left" wrapText="1"/>
      <protection/>
    </xf>
    <xf numFmtId="49" fontId="14" fillId="24" borderId="16" xfId="61" applyNumberFormat="1" applyFont="1" applyFill="1" applyBorder="1" applyAlignment="1" applyProtection="1">
      <alignment horizontal="center" vertical="center" wrapText="1"/>
      <protection locked="0"/>
    </xf>
    <xf numFmtId="49" fontId="14" fillId="24" borderId="11" xfId="61" applyNumberFormat="1" applyFont="1" applyFill="1" applyBorder="1" applyAlignment="1" applyProtection="1">
      <alignment horizontal="center" vertical="center" wrapText="1"/>
      <protection locked="0"/>
    </xf>
    <xf numFmtId="49" fontId="14" fillId="24" borderId="13" xfId="61" applyNumberFormat="1" applyFont="1" applyFill="1" applyBorder="1" applyAlignment="1" applyProtection="1">
      <alignment horizontal="center" vertical="center" wrapText="1"/>
      <protection locked="0"/>
    </xf>
    <xf numFmtId="49" fontId="13" fillId="24" borderId="0" xfId="61" applyNumberFormat="1" applyFont="1" applyFill="1" applyBorder="1" applyAlignment="1" applyProtection="1">
      <alignment horizontal="center" vertical="top" wrapText="1"/>
      <protection/>
    </xf>
    <xf numFmtId="49" fontId="18" fillId="24" borderId="0" xfId="61" applyNumberFormat="1" applyFont="1" applyFill="1" applyAlignment="1" applyProtection="1">
      <alignment horizontal="center" vertical="center" wrapText="1"/>
      <protection/>
    </xf>
    <xf numFmtId="49" fontId="18" fillId="24" borderId="0" xfId="61" applyNumberFormat="1" applyFont="1" applyFill="1" applyBorder="1" applyAlignment="1" applyProtection="1">
      <alignment horizontal="center" vertical="center" wrapText="1"/>
      <protection/>
    </xf>
    <xf numFmtId="0" fontId="15" fillId="24" borderId="19" xfId="61" applyNumberFormat="1" applyFont="1" applyFill="1" applyBorder="1" applyAlignment="1" applyProtection="1">
      <alignment horizontal="center" vertical="center" textRotation="255" wrapText="1"/>
      <protection/>
    </xf>
    <xf numFmtId="0" fontId="6" fillId="24" borderId="44" xfId="61" applyNumberFormat="1" applyFont="1" applyFill="1" applyBorder="1" applyAlignment="1" applyProtection="1">
      <alignment horizontal="center" vertical="center" wrapText="1"/>
      <protection/>
    </xf>
    <xf numFmtId="0" fontId="6" fillId="24" borderId="87" xfId="61" applyNumberFormat="1" applyFont="1" applyFill="1" applyBorder="1" applyAlignment="1" applyProtection="1">
      <alignment horizontal="center" vertical="center" wrapText="1"/>
      <protection/>
    </xf>
    <xf numFmtId="0" fontId="15" fillId="24" borderId="27" xfId="61" applyNumberFormat="1" applyFont="1" applyFill="1" applyBorder="1" applyAlignment="1" applyProtection="1">
      <alignment horizontal="center" vertical="center" wrapText="1"/>
      <protection locked="0"/>
    </xf>
    <xf numFmtId="0" fontId="15" fillId="24" borderId="24" xfId="61" applyNumberFormat="1" applyFont="1" applyFill="1" applyBorder="1" applyAlignment="1" applyProtection="1">
      <alignment horizontal="center" vertical="center" wrapText="1"/>
      <protection locked="0"/>
    </xf>
    <xf numFmtId="0" fontId="15" fillId="24" borderId="28" xfId="61" applyNumberFormat="1" applyFont="1" applyFill="1" applyBorder="1" applyAlignment="1" applyProtection="1">
      <alignment horizontal="center" vertical="center" wrapText="1"/>
      <protection locked="0"/>
    </xf>
    <xf numFmtId="0" fontId="15" fillId="24" borderId="18" xfId="61" applyNumberFormat="1" applyFont="1" applyFill="1" applyBorder="1" applyAlignment="1" applyProtection="1">
      <alignment horizontal="center" vertical="center" wrapText="1"/>
      <protection locked="0"/>
    </xf>
    <xf numFmtId="0" fontId="15" fillId="24" borderId="0" xfId="61" applyNumberFormat="1" applyFont="1" applyFill="1" applyBorder="1" applyAlignment="1" applyProtection="1">
      <alignment horizontal="center" vertical="center" wrapText="1"/>
      <protection locked="0"/>
    </xf>
    <xf numFmtId="0" fontId="15" fillId="24" borderId="19" xfId="61" applyNumberFormat="1" applyFont="1" applyFill="1" applyBorder="1" applyAlignment="1" applyProtection="1">
      <alignment horizontal="center" vertical="center" wrapText="1"/>
      <protection locked="0"/>
    </xf>
    <xf numFmtId="0" fontId="15" fillId="24" borderId="88" xfId="61" applyNumberFormat="1" applyFont="1" applyFill="1" applyBorder="1" applyAlignment="1" applyProtection="1">
      <alignment horizontal="center" vertical="center" wrapText="1"/>
      <protection locked="0"/>
    </xf>
    <xf numFmtId="0" fontId="15" fillId="24" borderId="17" xfId="61" applyNumberFormat="1" applyFont="1" applyFill="1" applyBorder="1" applyAlignment="1" applyProtection="1">
      <alignment horizontal="center" vertical="center" wrapText="1"/>
      <protection locked="0"/>
    </xf>
    <xf numFmtId="0" fontId="15" fillId="24" borderId="89" xfId="61" applyNumberFormat="1" applyFont="1" applyFill="1" applyBorder="1" applyAlignment="1" applyProtection="1">
      <alignment horizontal="center" vertical="center" wrapText="1"/>
      <protection locked="0"/>
    </xf>
    <xf numFmtId="0" fontId="3" fillId="24" borderId="90" xfId="0" applyNumberFormat="1" applyFont="1" applyFill="1" applyBorder="1" applyAlignment="1" applyProtection="1">
      <alignment horizontal="center" vertical="center" wrapText="1"/>
      <protection locked="0"/>
    </xf>
    <xf numFmtId="0" fontId="3" fillId="24" borderId="91" xfId="0" applyNumberFormat="1" applyFont="1" applyFill="1" applyBorder="1" applyAlignment="1" applyProtection="1">
      <alignment horizontal="center" vertical="center" wrapText="1"/>
      <protection locked="0"/>
    </xf>
    <xf numFmtId="0" fontId="3" fillId="24" borderId="92" xfId="0" applyNumberFormat="1" applyFont="1" applyFill="1" applyBorder="1" applyAlignment="1" applyProtection="1">
      <alignment horizontal="center" vertical="center" wrapText="1"/>
      <protection locked="0"/>
    </xf>
    <xf numFmtId="0" fontId="3" fillId="24" borderId="93" xfId="61" applyNumberFormat="1" applyFont="1" applyFill="1" applyBorder="1" applyAlignment="1" applyProtection="1">
      <alignment horizontal="center" vertical="center" wrapText="1"/>
      <protection locked="0"/>
    </xf>
    <xf numFmtId="0" fontId="3" fillId="24" borderId="94" xfId="61" applyNumberFormat="1" applyFont="1" applyFill="1" applyBorder="1" applyAlignment="1" applyProtection="1">
      <alignment horizontal="center" vertical="center" wrapText="1"/>
      <protection locked="0"/>
    </xf>
    <xf numFmtId="0" fontId="3" fillId="24" borderId="95" xfId="61" applyNumberFormat="1" applyFont="1" applyFill="1" applyBorder="1" applyAlignment="1" applyProtection="1">
      <alignment horizontal="center" vertical="center" wrapText="1"/>
      <protection locked="0"/>
    </xf>
    <xf numFmtId="0" fontId="3" fillId="24" borderId="96" xfId="61" applyNumberFormat="1" applyFont="1" applyFill="1" applyBorder="1" applyAlignment="1" applyProtection="1">
      <alignment horizontal="left" vertical="center" wrapText="1"/>
      <protection/>
    </xf>
    <xf numFmtId="0" fontId="0" fillId="0" borderId="97" xfId="0" applyNumberFormat="1" applyFont="1" applyBorder="1" applyAlignment="1" applyProtection="1">
      <alignment vertical="center"/>
      <protection/>
    </xf>
    <xf numFmtId="0" fontId="0" fillId="0" borderId="98" xfId="0" applyNumberFormat="1" applyFont="1" applyBorder="1" applyAlignment="1" applyProtection="1">
      <alignment vertical="center"/>
      <protection/>
    </xf>
    <xf numFmtId="0" fontId="3" fillId="24" borderId="90" xfId="0" applyNumberFormat="1" applyFont="1" applyFill="1" applyBorder="1" applyAlignment="1" applyProtection="1">
      <alignment horizontal="center" vertical="center" wrapText="1"/>
      <protection/>
    </xf>
    <xf numFmtId="0" fontId="3" fillId="24" borderId="91" xfId="0" applyNumberFormat="1" applyFont="1" applyFill="1" applyBorder="1" applyAlignment="1" applyProtection="1">
      <alignment horizontal="center" vertical="center" wrapText="1"/>
      <protection/>
    </xf>
    <xf numFmtId="0" fontId="3" fillId="24" borderId="99" xfId="61" applyNumberFormat="1" applyFont="1" applyFill="1" applyBorder="1" applyAlignment="1" applyProtection="1">
      <alignment horizontal="center" vertical="center" wrapText="1"/>
      <protection/>
    </xf>
    <xf numFmtId="0" fontId="3" fillId="24" borderId="100" xfId="61" applyNumberFormat="1" applyFont="1" applyFill="1" applyBorder="1" applyAlignment="1" applyProtection="1">
      <alignment horizontal="center" vertical="center" wrapText="1"/>
      <protection/>
    </xf>
    <xf numFmtId="0" fontId="10" fillId="24" borderId="45" xfId="61" applyNumberFormat="1" applyFont="1" applyFill="1" applyBorder="1" applyAlignment="1" applyProtection="1">
      <alignment horizontal="center" vertical="center" wrapText="1"/>
      <protection/>
    </xf>
    <xf numFmtId="0" fontId="10" fillId="24" borderId="101" xfId="61" applyNumberFormat="1" applyFont="1" applyFill="1" applyBorder="1" applyAlignment="1" applyProtection="1">
      <alignment horizontal="center" vertical="center" wrapText="1"/>
      <protection/>
    </xf>
    <xf numFmtId="0" fontId="3" fillId="24" borderId="102" xfId="61" applyNumberFormat="1" applyFont="1" applyFill="1" applyBorder="1" applyAlignment="1" applyProtection="1">
      <alignment horizontal="center" vertical="center" wrapText="1"/>
      <protection/>
    </xf>
    <xf numFmtId="0" fontId="3" fillId="24" borderId="103" xfId="61" applyNumberFormat="1" applyFont="1" applyFill="1" applyBorder="1" applyAlignment="1" applyProtection="1">
      <alignment horizontal="center" vertical="center" wrapText="1"/>
      <protection/>
    </xf>
    <xf numFmtId="0" fontId="3" fillId="24" borderId="104" xfId="61" applyNumberFormat="1" applyFont="1" applyFill="1" applyBorder="1" applyAlignment="1" applyProtection="1">
      <alignment horizontal="left" vertical="center" wrapText="1"/>
      <protection/>
    </xf>
    <xf numFmtId="0" fontId="3" fillId="24" borderId="58" xfId="61" applyNumberFormat="1" applyFont="1" applyFill="1" applyBorder="1" applyAlignment="1" applyProtection="1">
      <alignment horizontal="left" vertical="center" wrapText="1"/>
      <protection/>
    </xf>
    <xf numFmtId="0" fontId="3" fillId="24" borderId="105" xfId="61" applyNumberFormat="1" applyFont="1" applyFill="1" applyBorder="1" applyAlignment="1" applyProtection="1">
      <alignment horizontal="left" vertical="center" wrapText="1"/>
      <protection/>
    </xf>
    <xf numFmtId="0" fontId="3" fillId="24" borderId="103" xfId="0" applyNumberFormat="1" applyFont="1" applyFill="1" applyBorder="1" applyAlignment="1" applyProtection="1">
      <alignment horizontal="center" vertical="center" wrapText="1"/>
      <protection locked="0"/>
    </xf>
    <xf numFmtId="0" fontId="3" fillId="24" borderId="106" xfId="61" applyNumberFormat="1" applyFont="1" applyFill="1" applyBorder="1" applyAlignment="1" applyProtection="1">
      <alignment vertical="center" wrapText="1"/>
      <protection/>
    </xf>
    <xf numFmtId="0" fontId="3" fillId="24" borderId="107" xfId="61" applyNumberFormat="1" applyFont="1" applyFill="1" applyBorder="1" applyAlignment="1" applyProtection="1">
      <alignment vertical="center" wrapText="1"/>
      <protection/>
    </xf>
    <xf numFmtId="0" fontId="3" fillId="24" borderId="108" xfId="61" applyNumberFormat="1" applyFont="1" applyFill="1" applyBorder="1" applyAlignment="1" applyProtection="1">
      <alignment vertical="center" wrapText="1"/>
      <protection/>
    </xf>
    <xf numFmtId="0" fontId="3" fillId="24" borderId="109" xfId="61" applyNumberFormat="1" applyFont="1" applyFill="1" applyBorder="1" applyAlignment="1" applyProtection="1">
      <alignment vertical="center" wrapText="1"/>
      <protection/>
    </xf>
    <xf numFmtId="0" fontId="0" fillId="24" borderId="107" xfId="0" applyNumberFormat="1" applyFont="1" applyFill="1" applyBorder="1" applyAlignment="1" applyProtection="1">
      <alignment horizontal="left" vertical="top" wrapText="1"/>
      <protection locked="0"/>
    </xf>
    <xf numFmtId="0" fontId="0" fillId="24" borderId="110" xfId="0" applyNumberFormat="1" applyFont="1" applyFill="1" applyBorder="1" applyAlignment="1" applyProtection="1">
      <alignment horizontal="left" vertical="top" wrapText="1"/>
      <protection locked="0"/>
    </xf>
    <xf numFmtId="0" fontId="0" fillId="24" borderId="109" xfId="0" applyNumberFormat="1" applyFont="1" applyFill="1" applyBorder="1" applyAlignment="1" applyProtection="1">
      <alignment horizontal="left" vertical="top" wrapText="1"/>
      <protection locked="0"/>
    </xf>
    <xf numFmtId="0" fontId="0" fillId="24" borderId="111" xfId="0" applyNumberFormat="1" applyFont="1" applyFill="1" applyBorder="1" applyAlignment="1" applyProtection="1">
      <alignment horizontal="left" vertical="top" wrapText="1"/>
      <protection locked="0"/>
    </xf>
    <xf numFmtId="0" fontId="3" fillId="24" borderId="99" xfId="61" applyNumberFormat="1" applyFont="1" applyFill="1" applyBorder="1" applyAlignment="1" applyProtection="1">
      <alignment vertical="center" wrapText="1"/>
      <protection/>
    </xf>
    <xf numFmtId="0" fontId="3" fillId="24" borderId="100" xfId="61" applyNumberFormat="1" applyFont="1" applyFill="1" applyBorder="1" applyAlignment="1" applyProtection="1">
      <alignment vertical="center" wrapText="1"/>
      <protection/>
    </xf>
    <xf numFmtId="0" fontId="0" fillId="24" borderId="100" xfId="0" applyNumberFormat="1" applyFont="1" applyFill="1" applyBorder="1" applyAlignment="1" applyProtection="1">
      <alignment horizontal="left" vertical="top" wrapText="1"/>
      <protection locked="0"/>
    </xf>
    <xf numFmtId="0" fontId="0" fillId="24" borderId="112" xfId="0" applyNumberFormat="1" applyFont="1" applyFill="1" applyBorder="1" applyAlignment="1" applyProtection="1">
      <alignment horizontal="left" vertical="top" wrapText="1"/>
      <protection locked="0"/>
    </xf>
    <xf numFmtId="0" fontId="3" fillId="24" borderId="93" xfId="61" applyNumberFormat="1" applyFont="1" applyFill="1" applyBorder="1" applyAlignment="1" applyProtection="1">
      <alignment horizontal="center" vertical="center" wrapText="1"/>
      <protection/>
    </xf>
    <xf numFmtId="0" fontId="3" fillId="24" borderId="94" xfId="61" applyNumberFormat="1" applyFont="1" applyFill="1" applyBorder="1" applyAlignment="1" applyProtection="1">
      <alignment horizontal="center" vertical="center" wrapText="1"/>
      <protection/>
    </xf>
    <xf numFmtId="0" fontId="3" fillId="24" borderId="100" xfId="0" applyNumberFormat="1" applyFont="1" applyFill="1" applyBorder="1" applyAlignment="1" applyProtection="1">
      <alignment horizontal="center" vertical="center" wrapText="1"/>
      <protection locked="0"/>
    </xf>
    <xf numFmtId="0" fontId="0" fillId="24" borderId="113" xfId="0" applyNumberFormat="1" applyFont="1" applyFill="1" applyBorder="1" applyAlignment="1" applyProtection="1">
      <alignment horizontal="left" vertical="center" wrapText="1" indent="1"/>
      <protection locked="0"/>
    </xf>
    <xf numFmtId="0" fontId="0" fillId="24" borderId="58" xfId="0" applyNumberFormat="1" applyFont="1" applyFill="1" applyBorder="1" applyAlignment="1" applyProtection="1">
      <alignment horizontal="left" vertical="center" wrapText="1" indent="1"/>
      <protection locked="0"/>
    </xf>
    <xf numFmtId="0" fontId="0" fillId="24" borderId="55" xfId="0" applyNumberFormat="1" applyFont="1" applyFill="1" applyBorder="1" applyAlignment="1" applyProtection="1">
      <alignment horizontal="left" vertical="center" wrapText="1" indent="1"/>
      <protection locked="0"/>
    </xf>
    <xf numFmtId="0" fontId="0" fillId="24" borderId="59" xfId="0" applyNumberFormat="1" applyFont="1" applyFill="1" applyBorder="1" applyAlignment="1" applyProtection="1">
      <alignment horizontal="left" vertical="center" wrapText="1" indent="1"/>
      <protection locked="0"/>
    </xf>
    <xf numFmtId="0" fontId="3" fillId="24" borderId="114" xfId="0" applyNumberFormat="1" applyFont="1" applyFill="1" applyBorder="1" applyAlignment="1" applyProtection="1">
      <alignment horizontal="center" vertical="center" wrapText="1"/>
      <protection/>
    </xf>
    <xf numFmtId="0" fontId="0" fillId="24" borderId="22" xfId="0" applyNumberFormat="1" applyFont="1" applyFill="1" applyBorder="1" applyAlignment="1" applyProtection="1">
      <alignment horizontal="left" vertical="center" wrapText="1" indent="1"/>
      <protection locked="0"/>
    </xf>
    <xf numFmtId="0" fontId="3" fillId="24" borderId="16" xfId="61" applyNumberFormat="1" applyFont="1" applyFill="1" applyBorder="1" applyAlignment="1" applyProtection="1">
      <alignment horizontal="center" vertical="center" wrapText="1"/>
      <protection/>
    </xf>
    <xf numFmtId="0" fontId="3" fillId="24" borderId="11" xfId="61" applyNumberFormat="1" applyFont="1" applyFill="1" applyBorder="1" applyAlignment="1" applyProtection="1">
      <alignment horizontal="center" vertical="center" wrapText="1"/>
      <protection/>
    </xf>
    <xf numFmtId="0" fontId="3" fillId="24" borderId="13" xfId="61" applyNumberFormat="1" applyFont="1" applyFill="1" applyBorder="1" applyAlignment="1" applyProtection="1">
      <alignment horizontal="center" vertical="center" wrapText="1"/>
      <protection/>
    </xf>
    <xf numFmtId="0" fontId="18" fillId="24" borderId="0" xfId="61" applyNumberFormat="1" applyFont="1" applyFill="1" applyBorder="1" applyAlignment="1" applyProtection="1">
      <alignment horizontal="center" vertical="center" wrapText="1"/>
      <protection/>
    </xf>
    <xf numFmtId="0" fontId="6" fillId="24" borderId="115" xfId="61" applyNumberFormat="1" applyFont="1" applyFill="1" applyBorder="1" applyAlignment="1" applyProtection="1">
      <alignment horizontal="left" vertical="center" wrapText="1" indent="1"/>
      <protection/>
    </xf>
    <xf numFmtId="0" fontId="6" fillId="24" borderId="116" xfId="61" applyNumberFormat="1" applyFont="1" applyFill="1" applyBorder="1" applyAlignment="1" applyProtection="1">
      <alignment horizontal="left" vertical="center" wrapText="1" indent="1"/>
      <protection/>
    </xf>
    <xf numFmtId="0" fontId="6" fillId="24" borderId="117" xfId="61" applyNumberFormat="1" applyFont="1" applyFill="1" applyBorder="1" applyAlignment="1" applyProtection="1">
      <alignment horizontal="left" vertical="center" wrapText="1" indent="1"/>
      <protection/>
    </xf>
    <xf numFmtId="0" fontId="3" fillId="24" borderId="97" xfId="61" applyNumberFormat="1" applyFont="1" applyFill="1" applyBorder="1" applyAlignment="1" applyProtection="1">
      <alignment horizontal="center" vertical="center" wrapText="1"/>
      <protection locked="0"/>
    </xf>
    <xf numFmtId="0" fontId="7" fillId="24" borderId="17" xfId="61" applyNumberFormat="1" applyFont="1" applyFill="1" applyBorder="1" applyAlignment="1" applyProtection="1">
      <alignment horizontal="left" vertical="center" wrapText="1"/>
      <protection/>
    </xf>
    <xf numFmtId="0" fontId="3" fillId="24" borderId="118" xfId="61" applyNumberFormat="1" applyFont="1" applyFill="1" applyBorder="1" applyAlignment="1" applyProtection="1">
      <alignment horizontal="left" vertical="center" wrapText="1"/>
      <protection/>
    </xf>
    <xf numFmtId="0" fontId="3" fillId="24" borderId="22" xfId="61" applyNumberFormat="1" applyFont="1" applyFill="1" applyBorder="1" applyAlignment="1" applyProtection="1">
      <alignment horizontal="left" vertical="center" wrapText="1"/>
      <protection/>
    </xf>
    <xf numFmtId="0" fontId="3" fillId="24" borderId="83" xfId="61" applyNumberFormat="1" applyFont="1" applyFill="1" applyBorder="1" applyAlignment="1" applyProtection="1">
      <alignment horizontal="left" vertical="center" wrapText="1"/>
      <protection/>
    </xf>
    <xf numFmtId="49" fontId="3" fillId="0" borderId="119" xfId="61" applyNumberFormat="1" applyFont="1" applyFill="1" applyBorder="1" applyAlignment="1" applyProtection="1">
      <alignment horizontal="center" vertical="center" wrapText="1"/>
      <protection/>
    </xf>
    <xf numFmtId="49" fontId="3" fillId="0" borderId="63" xfId="61" applyNumberFormat="1" applyFont="1" applyFill="1" applyBorder="1" applyAlignment="1" applyProtection="1">
      <alignment horizontal="center" vertical="center" wrapText="1"/>
      <protection/>
    </xf>
    <xf numFmtId="49" fontId="3" fillId="0" borderId="120" xfId="61" applyNumberFormat="1" applyFont="1" applyFill="1" applyBorder="1" applyAlignment="1" applyProtection="1">
      <alignment horizontal="center" vertical="center" wrapText="1"/>
      <protection/>
    </xf>
    <xf numFmtId="49" fontId="3" fillId="0" borderId="121" xfId="61" applyNumberFormat="1" applyFont="1" applyFill="1" applyBorder="1" applyAlignment="1" applyProtection="1">
      <alignment horizontal="center" vertical="center" wrapText="1"/>
      <protection/>
    </xf>
    <xf numFmtId="49" fontId="3" fillId="0" borderId="55" xfId="61" applyNumberFormat="1" applyFont="1" applyFill="1" applyBorder="1" applyAlignment="1" applyProtection="1">
      <alignment horizontal="center" vertical="center" wrapText="1"/>
      <protection/>
    </xf>
    <xf numFmtId="49" fontId="3" fillId="0" borderId="122" xfId="61" applyNumberFormat="1" applyFont="1" applyFill="1" applyBorder="1" applyAlignment="1" applyProtection="1">
      <alignment horizontal="center" vertical="center" wrapText="1"/>
      <protection/>
    </xf>
    <xf numFmtId="0" fontId="22" fillId="24" borderId="113" xfId="0" applyNumberFormat="1" applyFont="1" applyFill="1" applyBorder="1" applyAlignment="1" applyProtection="1">
      <alignment horizontal="center" vertical="center" wrapText="1"/>
      <protection/>
    </xf>
    <xf numFmtId="0" fontId="22" fillId="24" borderId="58" xfId="0" applyNumberFormat="1" applyFont="1" applyFill="1" applyBorder="1" applyAlignment="1" applyProtection="1">
      <alignment horizontal="center" vertical="center" wrapText="1"/>
      <protection/>
    </xf>
    <xf numFmtId="49" fontId="15" fillId="24" borderId="19" xfId="61" applyNumberFormat="1" applyFont="1" applyFill="1" applyBorder="1" applyAlignment="1" applyProtection="1">
      <alignment horizontal="center" vertical="center" textRotation="255" wrapText="1"/>
      <protection/>
    </xf>
    <xf numFmtId="49" fontId="6" fillId="24" borderId="44" xfId="61" applyNumberFormat="1" applyFont="1" applyFill="1" applyBorder="1" applyAlignment="1" applyProtection="1">
      <alignment horizontal="center" vertical="center" wrapText="1"/>
      <protection/>
    </xf>
    <xf numFmtId="49" fontId="6" fillId="24" borderId="87" xfId="61" applyNumberFormat="1" applyFont="1" applyFill="1" applyBorder="1" applyAlignment="1" applyProtection="1">
      <alignment horizontal="center" vertical="center" wrapText="1"/>
      <protection/>
    </xf>
    <xf numFmtId="49" fontId="10" fillId="24" borderId="45" xfId="61" applyNumberFormat="1" applyFont="1" applyFill="1" applyBorder="1" applyAlignment="1" applyProtection="1">
      <alignment horizontal="center" vertical="center" wrapText="1"/>
      <protection/>
    </xf>
    <xf numFmtId="49" fontId="10" fillId="24" borderId="101" xfId="61" applyNumberFormat="1" applyFont="1" applyFill="1" applyBorder="1" applyAlignment="1" applyProtection="1">
      <alignment horizontal="center" vertical="center" wrapText="1"/>
      <protection/>
    </xf>
    <xf numFmtId="49" fontId="3" fillId="24" borderId="102" xfId="61" applyNumberFormat="1" applyFont="1" applyFill="1" applyBorder="1" applyAlignment="1" applyProtection="1">
      <alignment horizontal="center" vertical="center" wrapText="1"/>
      <protection/>
    </xf>
    <xf numFmtId="49" fontId="3" fillId="24" borderId="103" xfId="61" applyNumberFormat="1" applyFont="1" applyFill="1" applyBorder="1" applyAlignment="1" applyProtection="1">
      <alignment horizontal="center" vertical="center" wrapText="1"/>
      <protection/>
    </xf>
    <xf numFmtId="0" fontId="3" fillId="24" borderId="103" xfId="0" applyFont="1" applyFill="1" applyBorder="1" applyAlignment="1" applyProtection="1">
      <alignment horizontal="center" vertical="center" wrapText="1"/>
      <protection locked="0"/>
    </xf>
    <xf numFmtId="49" fontId="3" fillId="24" borderId="106" xfId="61" applyNumberFormat="1" applyFont="1" applyFill="1" applyBorder="1" applyAlignment="1" applyProtection="1">
      <alignment vertical="center" wrapText="1"/>
      <protection/>
    </xf>
    <xf numFmtId="49" fontId="3" fillId="24" borderId="107" xfId="61" applyNumberFormat="1" applyFont="1" applyFill="1" applyBorder="1" applyAlignment="1" applyProtection="1">
      <alignment vertical="center" wrapText="1"/>
      <protection/>
    </xf>
    <xf numFmtId="49" fontId="3" fillId="24" borderId="108" xfId="61" applyNumberFormat="1" applyFont="1" applyFill="1" applyBorder="1" applyAlignment="1" applyProtection="1">
      <alignment vertical="center" wrapText="1"/>
      <protection/>
    </xf>
    <xf numFmtId="49" fontId="3" fillId="24" borderId="109" xfId="61" applyNumberFormat="1" applyFont="1" applyFill="1" applyBorder="1" applyAlignment="1" applyProtection="1">
      <alignment vertical="center" wrapText="1"/>
      <protection/>
    </xf>
    <xf numFmtId="49" fontId="15" fillId="24" borderId="27" xfId="61" applyNumberFormat="1" applyFont="1" applyFill="1" applyBorder="1" applyAlignment="1" applyProtection="1">
      <alignment horizontal="center" vertical="center" wrapText="1"/>
      <protection locked="0"/>
    </xf>
    <xf numFmtId="49" fontId="15" fillId="24" borderId="24" xfId="61" applyNumberFormat="1" applyFont="1" applyFill="1" applyBorder="1" applyAlignment="1" applyProtection="1">
      <alignment horizontal="center" vertical="center" wrapText="1"/>
      <protection locked="0"/>
    </xf>
    <xf numFmtId="49" fontId="15" fillId="24" borderId="28" xfId="61" applyNumberFormat="1" applyFont="1" applyFill="1" applyBorder="1" applyAlignment="1" applyProtection="1">
      <alignment horizontal="center" vertical="center" wrapText="1"/>
      <protection locked="0"/>
    </xf>
    <xf numFmtId="49" fontId="15" fillId="24" borderId="18" xfId="61" applyNumberFormat="1" applyFont="1" applyFill="1" applyBorder="1" applyAlignment="1" applyProtection="1">
      <alignment horizontal="center" vertical="center" wrapText="1"/>
      <protection locked="0"/>
    </xf>
    <xf numFmtId="49" fontId="15" fillId="24" borderId="0" xfId="61" applyNumberFormat="1" applyFont="1" applyFill="1" applyBorder="1" applyAlignment="1" applyProtection="1">
      <alignment horizontal="center" vertical="center" wrapText="1"/>
      <protection locked="0"/>
    </xf>
    <xf numFmtId="49" fontId="15" fillId="24" borderId="19" xfId="61" applyNumberFormat="1" applyFont="1" applyFill="1" applyBorder="1" applyAlignment="1" applyProtection="1">
      <alignment horizontal="center" vertical="center" wrapText="1"/>
      <protection locked="0"/>
    </xf>
    <xf numFmtId="49" fontId="15" fillId="24" borderId="88" xfId="61" applyNumberFormat="1" applyFont="1" applyFill="1" applyBorder="1" applyAlignment="1" applyProtection="1">
      <alignment horizontal="center" vertical="center" wrapText="1"/>
      <protection locked="0"/>
    </xf>
    <xf numFmtId="49" fontId="15" fillId="24" borderId="17" xfId="61" applyNumberFormat="1" applyFont="1" applyFill="1" applyBorder="1" applyAlignment="1" applyProtection="1">
      <alignment horizontal="center" vertical="center" wrapText="1"/>
      <protection locked="0"/>
    </xf>
    <xf numFmtId="49" fontId="15" fillId="24" borderId="89" xfId="61" applyNumberFormat="1" applyFont="1" applyFill="1" applyBorder="1" applyAlignment="1" applyProtection="1">
      <alignment horizontal="center" vertical="center" wrapText="1"/>
      <protection locked="0"/>
    </xf>
    <xf numFmtId="0" fontId="0" fillId="24" borderId="113" xfId="0" applyFont="1" applyFill="1" applyBorder="1" applyAlignment="1" applyProtection="1">
      <alignment horizontal="left" vertical="center" wrapText="1" indent="1"/>
      <protection locked="0"/>
    </xf>
    <xf numFmtId="0" fontId="0" fillId="24" borderId="58" xfId="0" applyFont="1" applyFill="1" applyBorder="1" applyAlignment="1" applyProtection="1">
      <alignment horizontal="left" vertical="center" wrapText="1" indent="1"/>
      <protection locked="0"/>
    </xf>
    <xf numFmtId="0" fontId="0" fillId="24" borderId="59" xfId="0" applyFont="1" applyFill="1" applyBorder="1" applyAlignment="1" applyProtection="1">
      <alignment horizontal="left" vertical="center" wrapText="1" indent="1"/>
      <protection locked="0"/>
    </xf>
    <xf numFmtId="0" fontId="3" fillId="24" borderId="90" xfId="0" applyFont="1" applyFill="1" applyBorder="1" applyAlignment="1" applyProtection="1">
      <alignment horizontal="center" vertical="center" wrapText="1"/>
      <protection locked="0"/>
    </xf>
    <xf numFmtId="0" fontId="3" fillId="24" borderId="91" xfId="0" applyFont="1" applyFill="1" applyBorder="1" applyAlignment="1" applyProtection="1">
      <alignment horizontal="center" vertical="center" wrapText="1"/>
      <protection locked="0"/>
    </xf>
    <xf numFmtId="0" fontId="3" fillId="24" borderId="92" xfId="0" applyFont="1" applyFill="1" applyBorder="1" applyAlignment="1" applyProtection="1">
      <alignment horizontal="center" vertical="center" wrapText="1"/>
      <protection locked="0"/>
    </xf>
    <xf numFmtId="49" fontId="3" fillId="24" borderId="93" xfId="61" applyNumberFormat="1" applyFont="1" applyFill="1" applyBorder="1" applyAlignment="1" applyProtection="1">
      <alignment horizontal="center" vertical="center" wrapText="1"/>
      <protection locked="0"/>
    </xf>
    <xf numFmtId="49" fontId="3" fillId="24" borderId="94" xfId="61" applyNumberFormat="1" applyFont="1" applyFill="1" applyBorder="1" applyAlignment="1" applyProtection="1">
      <alignment horizontal="center" vertical="center" wrapText="1"/>
      <protection locked="0"/>
    </xf>
    <xf numFmtId="49" fontId="3" fillId="24" borderId="95" xfId="61" applyNumberFormat="1" applyFont="1" applyFill="1" applyBorder="1" applyAlignment="1" applyProtection="1">
      <alignment horizontal="center" vertical="center" wrapText="1"/>
      <protection locked="0"/>
    </xf>
    <xf numFmtId="49" fontId="3" fillId="24" borderId="96" xfId="61" applyNumberFormat="1" applyFont="1" applyFill="1" applyBorder="1" applyAlignment="1" applyProtection="1">
      <alignment horizontal="left" vertical="center" wrapText="1"/>
      <protection/>
    </xf>
    <xf numFmtId="0" fontId="0" fillId="0" borderId="97" xfId="0" applyFont="1" applyBorder="1" applyAlignment="1" applyProtection="1">
      <alignment vertical="center"/>
      <protection/>
    </xf>
    <xf numFmtId="0" fontId="0" fillId="0" borderId="98" xfId="0" applyFont="1" applyBorder="1" applyAlignment="1" applyProtection="1">
      <alignment vertical="center"/>
      <protection/>
    </xf>
    <xf numFmtId="0" fontId="0" fillId="24" borderId="100" xfId="0" applyFont="1" applyFill="1" applyBorder="1" applyAlignment="1" applyProtection="1">
      <alignment horizontal="left" vertical="top" wrapText="1"/>
      <protection locked="0"/>
    </xf>
    <xf numFmtId="0" fontId="0" fillId="24" borderId="112" xfId="0" applyFont="1" applyFill="1" applyBorder="1" applyAlignment="1" applyProtection="1">
      <alignment horizontal="left" vertical="top" wrapText="1"/>
      <protection locked="0"/>
    </xf>
    <xf numFmtId="0" fontId="0" fillId="24" borderId="107" xfId="0" applyFont="1" applyFill="1" applyBorder="1" applyAlignment="1" applyProtection="1">
      <alignment horizontal="left" vertical="top" wrapText="1"/>
      <protection locked="0"/>
    </xf>
    <xf numFmtId="0" fontId="0" fillId="24" borderId="110" xfId="0" applyFont="1" applyFill="1" applyBorder="1" applyAlignment="1" applyProtection="1">
      <alignment horizontal="left" vertical="top" wrapText="1"/>
      <protection locked="0"/>
    </xf>
    <xf numFmtId="49" fontId="3" fillId="24" borderId="97" xfId="61" applyNumberFormat="1" applyFont="1" applyFill="1" applyBorder="1" applyAlignment="1" applyProtection="1">
      <alignment horizontal="center" vertical="center" wrapText="1"/>
      <protection locked="0"/>
    </xf>
    <xf numFmtId="49" fontId="3" fillId="24" borderId="93" xfId="61" applyNumberFormat="1" applyFont="1" applyFill="1" applyBorder="1" applyAlignment="1" applyProtection="1">
      <alignment horizontal="center" vertical="center" wrapText="1"/>
      <protection/>
    </xf>
    <xf numFmtId="49" fontId="3" fillId="24" borderId="94" xfId="61" applyNumberFormat="1" applyFont="1" applyFill="1" applyBorder="1" applyAlignment="1" applyProtection="1">
      <alignment horizontal="center" vertical="center" wrapText="1"/>
      <protection/>
    </xf>
    <xf numFmtId="0" fontId="3" fillId="24" borderId="100" xfId="0" applyFont="1" applyFill="1" applyBorder="1" applyAlignment="1" applyProtection="1">
      <alignment horizontal="center" vertical="center" wrapText="1"/>
      <protection locked="0"/>
    </xf>
    <xf numFmtId="0" fontId="0" fillId="24" borderId="109" xfId="0" applyFont="1" applyFill="1" applyBorder="1" applyAlignment="1" applyProtection="1">
      <alignment horizontal="left" vertical="top" wrapText="1"/>
      <protection locked="0"/>
    </xf>
    <xf numFmtId="0" fontId="0" fillId="24" borderId="111" xfId="0" applyFont="1" applyFill="1" applyBorder="1" applyAlignment="1" applyProtection="1">
      <alignment horizontal="left" vertical="top" wrapText="1"/>
      <protection locked="0"/>
    </xf>
    <xf numFmtId="49" fontId="3" fillId="24" borderId="99" xfId="61" applyNumberFormat="1" applyFont="1" applyFill="1" applyBorder="1" applyAlignment="1" applyProtection="1">
      <alignment vertical="center" wrapText="1"/>
      <protection/>
    </xf>
    <xf numFmtId="49" fontId="3" fillId="24" borderId="100" xfId="61" applyNumberFormat="1" applyFont="1" applyFill="1" applyBorder="1" applyAlignment="1" applyProtection="1">
      <alignment vertical="center" wrapText="1"/>
      <protection/>
    </xf>
    <xf numFmtId="0" fontId="3" fillId="24" borderId="90" xfId="0" applyFont="1" applyFill="1" applyBorder="1" applyAlignment="1" applyProtection="1">
      <alignment horizontal="center" vertical="center" wrapText="1"/>
      <protection/>
    </xf>
    <xf numFmtId="0" fontId="3" fillId="24" borderId="91" xfId="0" applyFont="1" applyFill="1" applyBorder="1" applyAlignment="1" applyProtection="1">
      <alignment horizontal="center" vertical="center" wrapText="1"/>
      <protection/>
    </xf>
    <xf numFmtId="49" fontId="3" fillId="24" borderId="99" xfId="61" applyNumberFormat="1" applyFont="1" applyFill="1" applyBorder="1" applyAlignment="1" applyProtection="1">
      <alignment horizontal="center" vertical="center" wrapText="1"/>
      <protection/>
    </xf>
    <xf numFmtId="49" fontId="3" fillId="24" borderId="100" xfId="61" applyNumberFormat="1" applyFont="1" applyFill="1" applyBorder="1" applyAlignment="1" applyProtection="1">
      <alignment horizontal="center" vertical="center" wrapText="1"/>
      <protection/>
    </xf>
    <xf numFmtId="49" fontId="3" fillId="24" borderId="104" xfId="61" applyNumberFormat="1" applyFont="1" applyFill="1" applyBorder="1" applyAlignment="1" applyProtection="1">
      <alignment horizontal="left" vertical="center" wrapText="1"/>
      <protection/>
    </xf>
    <xf numFmtId="49" fontId="3" fillId="24" borderId="58" xfId="61" applyNumberFormat="1" applyFont="1" applyFill="1" applyBorder="1" applyAlignment="1" applyProtection="1">
      <alignment horizontal="left" vertical="center" wrapText="1"/>
      <protection/>
    </xf>
    <xf numFmtId="49" fontId="3" fillId="24" borderId="105" xfId="61" applyNumberFormat="1" applyFont="1" applyFill="1" applyBorder="1" applyAlignment="1" applyProtection="1">
      <alignment horizontal="left" vertical="center" wrapText="1"/>
      <protection/>
    </xf>
    <xf numFmtId="0" fontId="3" fillId="24" borderId="114" xfId="0" applyFont="1" applyFill="1" applyBorder="1" applyAlignment="1" applyProtection="1">
      <alignment horizontal="center" vertical="center" wrapText="1"/>
      <protection/>
    </xf>
    <xf numFmtId="49" fontId="3" fillId="24" borderId="16" xfId="61" applyNumberFormat="1" applyFont="1" applyFill="1" applyBorder="1" applyAlignment="1" applyProtection="1">
      <alignment horizontal="center" vertical="center" wrapText="1"/>
      <protection/>
    </xf>
    <xf numFmtId="49" fontId="7" fillId="24" borderId="17" xfId="61" applyNumberFormat="1" applyFont="1" applyFill="1" applyBorder="1" applyAlignment="1" applyProtection="1">
      <alignment horizontal="left" vertical="center" wrapText="1"/>
      <protection/>
    </xf>
    <xf numFmtId="0" fontId="0" fillId="24" borderId="113" xfId="0" applyFont="1" applyFill="1" applyBorder="1" applyAlignment="1" applyProtection="1">
      <alignment horizontal="left" vertical="center" wrapText="1" indent="1"/>
      <protection locked="0"/>
    </xf>
    <xf numFmtId="0" fontId="0" fillId="24" borderId="58" xfId="0" applyFont="1" applyFill="1" applyBorder="1" applyAlignment="1" applyProtection="1">
      <alignment horizontal="left" vertical="center" wrapText="1" indent="1"/>
      <protection locked="0"/>
    </xf>
    <xf numFmtId="0" fontId="0" fillId="24" borderId="59" xfId="0" applyFont="1" applyFill="1" applyBorder="1" applyAlignment="1" applyProtection="1">
      <alignment horizontal="left" vertical="center" wrapText="1" indent="1"/>
      <protection locked="0"/>
    </xf>
    <xf numFmtId="49" fontId="3" fillId="24" borderId="97" xfId="61" applyNumberFormat="1" applyFont="1" applyFill="1" applyBorder="1" applyAlignment="1" applyProtection="1">
      <alignment horizontal="left" vertical="center" wrapText="1"/>
      <protection/>
    </xf>
    <xf numFmtId="49" fontId="3" fillId="24" borderId="98" xfId="61" applyNumberFormat="1" applyFont="1" applyFill="1" applyBorder="1" applyAlignment="1" applyProtection="1">
      <alignment horizontal="left" vertical="center" wrapText="1"/>
      <protection/>
    </xf>
    <xf numFmtId="0" fontId="3" fillId="24" borderId="97" xfId="0" applyFont="1" applyFill="1" applyBorder="1" applyAlignment="1" applyProtection="1">
      <alignment horizontal="center" vertical="center" wrapText="1"/>
      <protection/>
    </xf>
    <xf numFmtId="0" fontId="0" fillId="24" borderId="107" xfId="0" applyFont="1" applyFill="1" applyBorder="1" applyAlignment="1" applyProtection="1">
      <alignment horizontal="left" vertical="top" wrapText="1"/>
      <protection locked="0"/>
    </xf>
    <xf numFmtId="0" fontId="0" fillId="24" borderId="110" xfId="0" applyFont="1" applyFill="1" applyBorder="1" applyAlignment="1" applyProtection="1">
      <alignment horizontal="left" vertical="top" wrapText="1"/>
      <protection locked="0"/>
    </xf>
    <xf numFmtId="0" fontId="0" fillId="24" borderId="109" xfId="0" applyFont="1" applyFill="1" applyBorder="1" applyAlignment="1" applyProtection="1">
      <alignment horizontal="left" vertical="top" wrapText="1"/>
      <protection locked="0"/>
    </xf>
    <xf numFmtId="0" fontId="0" fillId="24" borderId="111" xfId="0" applyFont="1" applyFill="1" applyBorder="1" applyAlignment="1" applyProtection="1">
      <alignment horizontal="left" vertical="top" wrapText="1"/>
      <protection locked="0"/>
    </xf>
    <xf numFmtId="0" fontId="0" fillId="24" borderId="100" xfId="0" applyFont="1" applyFill="1" applyBorder="1" applyAlignment="1" applyProtection="1">
      <alignment horizontal="left" vertical="top" wrapText="1"/>
      <protection locked="0"/>
    </xf>
    <xf numFmtId="0" fontId="0" fillId="24" borderId="112" xfId="0" applyFont="1" applyFill="1" applyBorder="1" applyAlignment="1" applyProtection="1">
      <alignment horizontal="left" vertical="top" wrapText="1"/>
      <protection locked="0"/>
    </xf>
    <xf numFmtId="0" fontId="23" fillId="24" borderId="0" xfId="0" applyFont="1" applyFill="1" applyAlignment="1">
      <alignment horizontal="center" vertical="center"/>
    </xf>
    <xf numFmtId="0" fontId="7" fillId="24" borderId="0" xfId="0" applyFont="1" applyFill="1" applyAlignment="1">
      <alignment horizontal="left"/>
    </xf>
    <xf numFmtId="0" fontId="7" fillId="24" borderId="80" xfId="0" applyFont="1" applyFill="1" applyBorder="1" applyAlignment="1">
      <alignment horizontal="left" vertical="top"/>
    </xf>
    <xf numFmtId="0" fontId="7" fillId="24" borderId="0" xfId="0" applyFont="1" applyFill="1" applyAlignment="1">
      <alignment horizontal="left" vertical="center"/>
    </xf>
    <xf numFmtId="0" fontId="20" fillId="24" borderId="51" xfId="0" applyFont="1" applyFill="1" applyBorder="1" applyAlignment="1">
      <alignment horizontal="left" vertical="top"/>
    </xf>
    <xf numFmtId="0" fontId="20" fillId="24" borderId="14" xfId="0" applyFont="1" applyFill="1" applyBorder="1" applyAlignment="1">
      <alignment horizontal="left" vertical="top"/>
    </xf>
    <xf numFmtId="0" fontId="20" fillId="24" borderId="77" xfId="0" applyFont="1" applyFill="1" applyBorder="1" applyAlignment="1">
      <alignment horizontal="left" vertical="top"/>
    </xf>
    <xf numFmtId="0" fontId="20" fillId="24" borderId="78" xfId="0" applyFont="1" applyFill="1" applyBorder="1" applyAlignment="1">
      <alignment horizontal="left" vertical="top"/>
    </xf>
    <xf numFmtId="0" fontId="20" fillId="24" borderId="0" xfId="0" applyFont="1" applyFill="1" applyBorder="1" applyAlignment="1">
      <alignment horizontal="left" vertical="top"/>
    </xf>
    <xf numFmtId="0" fontId="20" fillId="24" borderId="79" xfId="0" applyFont="1" applyFill="1" applyBorder="1" applyAlignment="1">
      <alignment horizontal="left" vertical="top"/>
    </xf>
    <xf numFmtId="0" fontId="20" fillId="24" borderId="53" xfId="0" applyFont="1" applyFill="1" applyBorder="1" applyAlignment="1">
      <alignment horizontal="left" vertical="top"/>
    </xf>
    <xf numFmtId="0" fontId="20" fillId="24" borderId="80" xfId="0" applyFont="1" applyFill="1" applyBorder="1" applyAlignment="1">
      <alignment horizontal="left" vertical="top"/>
    </xf>
    <xf numFmtId="0" fontId="20" fillId="24" borderId="81" xfId="0" applyFont="1" applyFill="1" applyBorder="1" applyAlignment="1">
      <alignment horizontal="left" vertical="top"/>
    </xf>
    <xf numFmtId="0" fontId="33" fillId="24" borderId="15" xfId="0" applyFont="1" applyFill="1" applyBorder="1" applyAlignment="1">
      <alignment vertical="top" textRotation="255" wrapText="1"/>
    </xf>
    <xf numFmtId="0" fontId="20" fillId="24" borderId="51" xfId="0" applyFont="1" applyFill="1" applyBorder="1" applyAlignment="1">
      <alignment horizontal="left" vertical="top" indent="1"/>
    </xf>
    <xf numFmtId="0" fontId="20" fillId="24" borderId="14" xfId="0" applyFont="1" applyFill="1" applyBorder="1" applyAlignment="1">
      <alignment horizontal="left" vertical="top" indent="1"/>
    </xf>
    <xf numFmtId="0" fontId="20" fillId="24" borderId="77" xfId="0" applyFont="1" applyFill="1" applyBorder="1" applyAlignment="1">
      <alignment horizontal="left" vertical="top" indent="1"/>
    </xf>
    <xf numFmtId="0" fontId="20" fillId="24" borderId="78" xfId="0" applyFont="1" applyFill="1" applyBorder="1" applyAlignment="1">
      <alignment horizontal="left" vertical="top" indent="1"/>
    </xf>
    <xf numFmtId="0" fontId="20" fillId="24" borderId="0" xfId="0" applyFont="1" applyFill="1" applyBorder="1" applyAlignment="1">
      <alignment horizontal="left" vertical="top" indent="1"/>
    </xf>
    <xf numFmtId="0" fontId="20" fillId="24" borderId="79" xfId="0" applyFont="1" applyFill="1" applyBorder="1" applyAlignment="1">
      <alignment horizontal="left" vertical="top" indent="1"/>
    </xf>
    <xf numFmtId="0" fontId="20" fillId="24" borderId="53" xfId="0" applyFont="1" applyFill="1" applyBorder="1" applyAlignment="1">
      <alignment horizontal="left" vertical="top" indent="1"/>
    </xf>
    <xf numFmtId="0" fontId="20" fillId="24" borderId="80" xfId="0" applyFont="1" applyFill="1" applyBorder="1" applyAlignment="1">
      <alignment horizontal="left" vertical="top" indent="1"/>
    </xf>
    <xf numFmtId="0" fontId="20" fillId="24" borderId="81" xfId="0" applyFont="1" applyFill="1" applyBorder="1" applyAlignment="1">
      <alignment horizontal="left" vertical="top" indent="1"/>
    </xf>
    <xf numFmtId="0" fontId="3" fillId="24" borderId="0" xfId="0" applyFont="1" applyFill="1" applyBorder="1" applyAlignment="1" applyProtection="1">
      <alignment vertical="center" wrapText="1"/>
      <protection/>
    </xf>
    <xf numFmtId="0" fontId="3"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2">
    <dxf>
      <font>
        <b val="0"/>
        <i val="0"/>
        <strike val="0"/>
        <color indexed="22"/>
      </font>
    </dxf>
    <dxf>
      <font>
        <color indexed="22"/>
      </font>
      <fill>
        <patternFill>
          <bgColor indexed="9"/>
        </patternFill>
      </fill>
    </dxf>
    <dxf>
      <font>
        <color indexed="22"/>
      </font>
      <fill>
        <patternFill>
          <bgColor indexed="9"/>
        </patternFill>
      </fill>
    </dxf>
    <dxf>
      <font>
        <b val="0"/>
        <i val="0"/>
        <strike val="0"/>
        <color indexed="22"/>
      </font>
    </dxf>
    <dxf>
      <font>
        <color indexed="22"/>
      </font>
      <fill>
        <patternFill>
          <bgColor indexed="9"/>
        </patternFill>
      </fill>
    </dxf>
    <dxf>
      <font>
        <color indexed="22"/>
      </font>
      <fill>
        <patternFill>
          <bgColor indexed="9"/>
        </patternFill>
      </fill>
    </dxf>
    <dxf>
      <font>
        <b val="0"/>
        <i val="0"/>
        <strike val="0"/>
        <color indexed="22"/>
      </font>
    </dxf>
    <dxf>
      <font>
        <color indexed="22"/>
      </font>
      <fill>
        <patternFill>
          <bgColor indexed="9"/>
        </patternFill>
      </fill>
    </dxf>
    <dxf>
      <font>
        <color indexed="22"/>
      </font>
      <fill>
        <patternFill>
          <bgColor indexed="9"/>
        </patternFill>
      </fill>
    </dxf>
    <dxf>
      <font>
        <b val="0"/>
        <i val="0"/>
        <strike val="0"/>
        <color indexed="22"/>
      </font>
    </dxf>
    <dxf>
      <font>
        <color indexed="22"/>
      </font>
      <fill>
        <patternFill>
          <bgColor indexed="9"/>
        </patternFill>
      </fill>
    </dxf>
    <dxf>
      <font>
        <color indexed="22"/>
      </font>
      <fill>
        <patternFill>
          <bgColor indexed="9"/>
        </patternFill>
      </fill>
    </dxf>
    <dxf>
      <font>
        <b val="0"/>
        <i val="0"/>
        <strike val="0"/>
        <color indexed="22"/>
      </font>
    </dxf>
    <dxf>
      <font>
        <color indexed="22"/>
      </font>
      <fill>
        <patternFill>
          <bgColor indexed="9"/>
        </patternFill>
      </fill>
    </dxf>
    <dxf>
      <font>
        <color indexed="22"/>
      </font>
      <fill>
        <patternFill>
          <bgColor indexed="9"/>
        </patternFill>
      </fill>
    </dxf>
    <dxf>
      <font>
        <b val="0"/>
        <i val="0"/>
        <strike val="0"/>
        <color indexed="22"/>
      </font>
    </dxf>
    <dxf>
      <font>
        <color indexed="22"/>
      </font>
      <fill>
        <patternFill>
          <bgColor indexed="9"/>
        </patternFill>
      </fill>
    </dxf>
    <dxf>
      <font>
        <color indexed="22"/>
      </font>
      <fill>
        <patternFill>
          <bgColor indexed="9"/>
        </patternFill>
      </fill>
    </dxf>
    <dxf>
      <font>
        <color indexed="22"/>
      </font>
    </dxf>
    <dxf>
      <font>
        <b val="0"/>
        <i val="0"/>
        <color indexed="22"/>
      </font>
    </dxf>
    <dxf>
      <font>
        <b val="0"/>
        <i val="0"/>
        <color indexed="22"/>
      </font>
    </dxf>
    <dxf>
      <font>
        <color indexed="22"/>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66675</xdr:rowOff>
    </xdr:from>
    <xdr:to>
      <xdr:col>14</xdr:col>
      <xdr:colOff>28575</xdr:colOff>
      <xdr:row>0</xdr:row>
      <xdr:rowOff>485775</xdr:rowOff>
    </xdr:to>
    <xdr:sp>
      <xdr:nvSpPr>
        <xdr:cNvPr id="1" name="Rectangle 85"/>
        <xdr:cNvSpPr>
          <a:spLocks/>
        </xdr:cNvSpPr>
      </xdr:nvSpPr>
      <xdr:spPr>
        <a:xfrm>
          <a:off x="2524125" y="66675"/>
          <a:ext cx="150495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21</xdr:row>
      <xdr:rowOff>28575</xdr:rowOff>
    </xdr:from>
    <xdr:to>
      <xdr:col>22</xdr:col>
      <xdr:colOff>276225</xdr:colOff>
      <xdr:row>21</xdr:row>
      <xdr:rowOff>542925</xdr:rowOff>
    </xdr:to>
    <xdr:sp>
      <xdr:nvSpPr>
        <xdr:cNvPr id="1" name="Rectangle 53"/>
        <xdr:cNvSpPr>
          <a:spLocks/>
        </xdr:cNvSpPr>
      </xdr:nvSpPr>
      <xdr:spPr>
        <a:xfrm>
          <a:off x="2171700" y="6572250"/>
          <a:ext cx="4800600" cy="514350"/>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13</xdr:row>
      <xdr:rowOff>295275</xdr:rowOff>
    </xdr:from>
    <xdr:to>
      <xdr:col>22</xdr:col>
      <xdr:colOff>352425</xdr:colOff>
      <xdr:row>15</xdr:row>
      <xdr:rowOff>123825</xdr:rowOff>
    </xdr:to>
    <xdr:sp>
      <xdr:nvSpPr>
        <xdr:cNvPr id="1" name="AutoShape 3"/>
        <xdr:cNvSpPr>
          <a:spLocks/>
        </xdr:cNvSpPr>
      </xdr:nvSpPr>
      <xdr:spPr>
        <a:xfrm>
          <a:off x="4810125" y="4200525"/>
          <a:ext cx="10210800" cy="438150"/>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DD0806"/>
              </a:solidFill>
            </a:rPr>
            <a:t>事務局より調整のご連絡を差し上げる場合があります。</a:t>
          </a:r>
        </a:p>
      </xdr:txBody>
    </xdr:sp>
    <xdr:clientData/>
  </xdr:twoCellAnchor>
  <xdr:twoCellAnchor>
    <xdr:from>
      <xdr:col>7</xdr:col>
      <xdr:colOff>209550</xdr:colOff>
      <xdr:row>6</xdr:row>
      <xdr:rowOff>9525</xdr:rowOff>
    </xdr:from>
    <xdr:to>
      <xdr:col>22</xdr:col>
      <xdr:colOff>295275</xdr:colOff>
      <xdr:row>8</xdr:row>
      <xdr:rowOff>85725</xdr:rowOff>
    </xdr:to>
    <xdr:sp>
      <xdr:nvSpPr>
        <xdr:cNvPr id="2" name="AutoShape 4"/>
        <xdr:cNvSpPr>
          <a:spLocks/>
        </xdr:cNvSpPr>
      </xdr:nvSpPr>
      <xdr:spPr>
        <a:xfrm>
          <a:off x="4876800" y="1809750"/>
          <a:ext cx="10086975" cy="685800"/>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DD0806"/>
              </a:solidFill>
            </a:rPr>
            <a:t>1</a:t>
          </a:r>
          <a:r>
            <a:rPr lang="en-US" cap="none" sz="1100" b="0" i="0" u="none" baseline="0">
              <a:solidFill>
                <a:srgbClr val="DD0806"/>
              </a:solidFill>
            </a:rPr>
            <a:t>出品者につき長机</a:t>
          </a:r>
          <a:r>
            <a:rPr lang="en-US" cap="none" sz="1100" b="0" i="0" u="none" baseline="0">
              <a:solidFill>
                <a:srgbClr val="DD0806"/>
              </a:solidFill>
            </a:rPr>
            <a:t>1</a:t>
          </a:r>
          <a:r>
            <a:rPr lang="en-US" cap="none" sz="1100" b="0" i="0" u="none" baseline="0">
              <a:solidFill>
                <a:srgbClr val="DD0806"/>
              </a:solidFill>
            </a:rPr>
            <a:t>台程度のスペースで試食・展示を行います。
</a:t>
          </a:r>
          <a:r>
            <a:rPr lang="en-US" cap="none" sz="1100" b="0" i="0" u="none" baseline="0">
              <a:solidFill>
                <a:srgbClr val="DD0806"/>
              </a:solidFill>
            </a:rPr>
            <a:t>バイヤー</a:t>
          </a:r>
          <a:r>
            <a:rPr lang="en-US" cap="none" sz="1100" b="0" i="0" u="none" baseline="0">
              <a:solidFill>
                <a:srgbClr val="DD0806"/>
              </a:solidFill>
            </a:rPr>
            <a:t>20</a:t>
          </a:r>
          <a:r>
            <a:rPr lang="en-US" cap="none" sz="1100" b="0" i="0" u="none" baseline="0">
              <a:solidFill>
                <a:srgbClr val="DD0806"/>
              </a:solidFill>
            </a:rPr>
            <a:t>人弱が試食する想定で量を決定して下さい。
</a:t>
          </a:r>
          <a:r>
            <a:rPr lang="en-US" cap="none" sz="1100" b="0" i="0" u="none" baseline="0">
              <a:solidFill>
                <a:srgbClr val="DD0806"/>
              </a:solidFill>
            </a:rPr>
            <a:t>刃物と火気は持込できません。電気機器は容量をお書き下さい。</a:t>
          </a:r>
        </a:p>
      </xdr:txBody>
    </xdr:sp>
    <xdr:clientData/>
  </xdr:twoCellAnchor>
  <xdr:twoCellAnchor>
    <xdr:from>
      <xdr:col>7</xdr:col>
      <xdr:colOff>209550</xdr:colOff>
      <xdr:row>20</xdr:row>
      <xdr:rowOff>295275</xdr:rowOff>
    </xdr:from>
    <xdr:to>
      <xdr:col>22</xdr:col>
      <xdr:colOff>247650</xdr:colOff>
      <xdr:row>22</xdr:row>
      <xdr:rowOff>180975</xdr:rowOff>
    </xdr:to>
    <xdr:sp>
      <xdr:nvSpPr>
        <xdr:cNvPr id="3" name="AutoShape 5"/>
        <xdr:cNvSpPr>
          <a:spLocks/>
        </xdr:cNvSpPr>
      </xdr:nvSpPr>
      <xdr:spPr>
        <a:xfrm>
          <a:off x="4876800" y="6381750"/>
          <a:ext cx="10039350" cy="495300"/>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DD0806"/>
              </a:solidFill>
            </a:rPr>
            <a:t>刃物の貸出が出来ません。切り分ける必要があるものについては、ホテルへご依頼下さい。</a:t>
          </a:r>
        </a:p>
      </xdr:txBody>
    </xdr:sp>
    <xdr:clientData/>
  </xdr:twoCellAnchor>
  <xdr:twoCellAnchor>
    <xdr:from>
      <xdr:col>7</xdr:col>
      <xdr:colOff>142875</xdr:colOff>
      <xdr:row>17</xdr:row>
      <xdr:rowOff>28575</xdr:rowOff>
    </xdr:from>
    <xdr:to>
      <xdr:col>22</xdr:col>
      <xdr:colOff>352425</xdr:colOff>
      <xdr:row>18</xdr:row>
      <xdr:rowOff>142875</xdr:rowOff>
    </xdr:to>
    <xdr:sp>
      <xdr:nvSpPr>
        <xdr:cNvPr id="4" name="AutoShape 6"/>
        <xdr:cNvSpPr>
          <a:spLocks/>
        </xdr:cNvSpPr>
      </xdr:nvSpPr>
      <xdr:spPr>
        <a:xfrm>
          <a:off x="4810125" y="5153025"/>
          <a:ext cx="10210800" cy="419100"/>
        </a:xfrm>
        <a:prstGeom prst="round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DD0806"/>
              </a:solidFill>
            </a:rPr>
            <a:t>調理については、食品衛生上の問題もございますので、なるべくホテル側にお任せください。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52"/>
  </sheetPr>
  <dimension ref="A1:IV39"/>
  <sheetViews>
    <sheetView tabSelected="1" zoomScaleSheetLayoutView="100" zoomScalePageLayoutView="0" workbookViewId="0" topLeftCell="A26">
      <selection activeCell="AC29" sqref="AC29"/>
    </sheetView>
  </sheetViews>
  <sheetFormatPr defaultColWidth="9.00390625" defaultRowHeight="13.5"/>
  <cols>
    <col min="1" max="46" width="3.75390625" style="6" customWidth="1"/>
    <col min="47" max="16384" width="9.00390625" style="6" customWidth="1"/>
  </cols>
  <sheetData>
    <row r="1" spans="1:23" ht="39.75" customHeight="1">
      <c r="A1" s="217" t="s">
        <v>24</v>
      </c>
      <c r="B1" s="217"/>
      <c r="C1" s="217"/>
      <c r="D1" s="217"/>
      <c r="E1" s="217"/>
      <c r="F1" s="217"/>
      <c r="G1" s="217"/>
      <c r="H1" s="217"/>
      <c r="I1" s="217"/>
      <c r="J1" s="217"/>
      <c r="K1" s="217"/>
      <c r="L1" s="217"/>
      <c r="M1" s="217"/>
      <c r="N1" s="217"/>
      <c r="O1" s="217"/>
      <c r="P1" s="217"/>
      <c r="Q1" s="217"/>
      <c r="R1" s="217"/>
      <c r="S1" s="217"/>
      <c r="T1" s="217"/>
      <c r="U1" s="217"/>
      <c r="V1" s="217"/>
      <c r="W1" s="217"/>
    </row>
    <row r="2" spans="1:23" ht="54.75" customHeight="1">
      <c r="A2" s="229" t="s">
        <v>5</v>
      </c>
      <c r="B2" s="229"/>
      <c r="C2" s="229"/>
      <c r="D2" s="229"/>
      <c r="E2" s="229"/>
      <c r="F2" s="229"/>
      <c r="G2" s="229"/>
      <c r="H2" s="229"/>
      <c r="I2" s="229"/>
      <c r="J2" s="229"/>
      <c r="K2" s="229"/>
      <c r="L2" s="229"/>
      <c r="M2" s="229"/>
      <c r="N2" s="229"/>
      <c r="O2" s="229"/>
      <c r="P2" s="229"/>
      <c r="Q2" s="229"/>
      <c r="R2" s="229"/>
      <c r="S2" s="229"/>
      <c r="T2" s="229"/>
      <c r="U2" s="229"/>
      <c r="V2" s="229"/>
      <c r="W2" s="229"/>
    </row>
    <row r="3" spans="1:23" s="43" customFormat="1" ht="30.75" customHeight="1">
      <c r="A3" s="225" t="s">
        <v>92</v>
      </c>
      <c r="B3" s="225"/>
      <c r="C3" s="225"/>
      <c r="D3" s="225"/>
      <c r="E3" s="226"/>
      <c r="F3" s="226"/>
      <c r="G3" s="226"/>
      <c r="H3" s="226"/>
      <c r="I3" s="226"/>
      <c r="J3" s="226"/>
      <c r="K3" s="226"/>
      <c r="L3" s="225" t="s">
        <v>85</v>
      </c>
      <c r="M3" s="225"/>
      <c r="N3" s="225"/>
      <c r="O3" s="225"/>
      <c r="P3" s="225"/>
      <c r="Q3" s="41"/>
      <c r="R3" s="41"/>
      <c r="S3" s="21"/>
      <c r="T3" s="22"/>
      <c r="U3" s="42"/>
      <c r="V3" s="42"/>
      <c r="W3" s="42"/>
    </row>
    <row r="4" spans="1:23" s="43" customFormat="1" ht="16.5" customHeight="1">
      <c r="A4" s="20"/>
      <c r="B4" s="211"/>
      <c r="C4" s="211"/>
      <c r="D4" s="211"/>
      <c r="E4" s="211"/>
      <c r="F4" s="211"/>
      <c r="G4" s="211"/>
      <c r="H4" s="211"/>
      <c r="I4" s="211"/>
      <c r="J4" s="211"/>
      <c r="K4" s="211"/>
      <c r="L4" s="23"/>
      <c r="M4" s="210"/>
      <c r="N4" s="210"/>
      <c r="O4" s="210"/>
      <c r="P4" s="210"/>
      <c r="Q4" s="210"/>
      <c r="R4" s="210"/>
      <c r="S4" s="210"/>
      <c r="T4" s="210"/>
      <c r="U4" s="210"/>
      <c r="V4" s="210"/>
      <c r="W4" s="42"/>
    </row>
    <row r="5" spans="1:23" s="43" customFormat="1" ht="16.5" customHeight="1">
      <c r="A5" s="20"/>
      <c r="B5" s="212"/>
      <c r="C5" s="212"/>
      <c r="D5" s="212"/>
      <c r="E5" s="212"/>
      <c r="F5" s="212"/>
      <c r="G5" s="212"/>
      <c r="H5" s="212"/>
      <c r="I5" s="212"/>
      <c r="J5" s="212"/>
      <c r="K5" s="212"/>
      <c r="L5" s="23"/>
      <c r="M5" s="207"/>
      <c r="N5" s="207"/>
      <c r="O5" s="207"/>
      <c r="P5" s="207"/>
      <c r="Q5" s="207"/>
      <c r="R5" s="207"/>
      <c r="S5" s="207"/>
      <c r="T5" s="207"/>
      <c r="U5" s="207"/>
      <c r="V5" s="207"/>
      <c r="W5" s="42"/>
    </row>
    <row r="6" spans="1:23" s="43" customFormat="1" ht="6.75" customHeight="1">
      <c r="A6" s="24"/>
      <c r="B6" s="24"/>
      <c r="C6" s="24"/>
      <c r="D6" s="24"/>
      <c r="E6" s="24"/>
      <c r="F6" s="24"/>
      <c r="G6" s="24"/>
      <c r="H6" s="24"/>
      <c r="I6" s="24"/>
      <c r="J6" s="24"/>
      <c r="K6" s="24"/>
      <c r="L6" s="24"/>
      <c r="M6" s="24"/>
      <c r="N6" s="24"/>
      <c r="O6" s="24"/>
      <c r="P6" s="24"/>
      <c r="Q6" s="24"/>
      <c r="R6" s="24"/>
      <c r="S6" s="24"/>
      <c r="T6" s="25"/>
      <c r="U6" s="42"/>
      <c r="V6" s="42"/>
      <c r="W6" s="42"/>
    </row>
    <row r="7" spans="1:23" s="43" customFormat="1" ht="21" customHeight="1">
      <c r="A7" s="213" t="s">
        <v>86</v>
      </c>
      <c r="B7" s="213"/>
      <c r="C7" s="213"/>
      <c r="D7" s="28" t="s">
        <v>146</v>
      </c>
      <c r="E7" s="215"/>
      <c r="F7" s="215"/>
      <c r="G7" s="215"/>
      <c r="H7" s="215"/>
      <c r="I7" s="215"/>
      <c r="J7" s="215"/>
      <c r="K7" s="215"/>
      <c r="L7" s="42"/>
      <c r="M7" s="214" t="s">
        <v>145</v>
      </c>
      <c r="N7" s="214"/>
      <c r="O7" s="214"/>
      <c r="P7" s="237"/>
      <c r="Q7" s="237"/>
      <c r="R7" s="237"/>
      <c r="S7" s="237"/>
      <c r="T7" s="237"/>
      <c r="U7" s="237"/>
      <c r="V7" s="237"/>
      <c r="W7" s="42"/>
    </row>
    <row r="8" spans="1:23" s="43" customFormat="1" ht="3.75" customHeight="1">
      <c r="A8" s="27"/>
      <c r="B8" s="27"/>
      <c r="C8" s="27"/>
      <c r="D8" s="28"/>
      <c r="E8" s="30"/>
      <c r="F8" s="30"/>
      <c r="G8" s="30"/>
      <c r="H8" s="24"/>
      <c r="I8" s="28"/>
      <c r="J8" s="28"/>
      <c r="K8" s="28"/>
      <c r="L8" s="26"/>
      <c r="M8" s="26"/>
      <c r="N8" s="26"/>
      <c r="O8" s="26"/>
      <c r="P8" s="26"/>
      <c r="Q8" s="26"/>
      <c r="R8" s="26"/>
      <c r="S8" s="26"/>
      <c r="T8" s="29"/>
      <c r="U8" s="42"/>
      <c r="V8" s="42"/>
      <c r="W8" s="42"/>
    </row>
    <row r="9" spans="1:23" s="43" customFormat="1" ht="20.25" customHeight="1">
      <c r="A9" s="24"/>
      <c r="B9" s="208"/>
      <c r="C9" s="206"/>
      <c r="D9" s="206"/>
      <c r="E9" s="206"/>
      <c r="F9" s="206"/>
      <c r="G9" s="206"/>
      <c r="H9" s="206"/>
      <c r="I9" s="206"/>
      <c r="J9" s="206"/>
      <c r="K9" s="206"/>
      <c r="L9" s="206"/>
      <c r="M9" s="206"/>
      <c r="N9" s="206"/>
      <c r="O9" s="206"/>
      <c r="P9" s="206"/>
      <c r="Q9" s="206"/>
      <c r="R9" s="206"/>
      <c r="S9" s="206"/>
      <c r="T9" s="206"/>
      <c r="U9" s="206"/>
      <c r="V9" s="204"/>
      <c r="W9" s="42"/>
    </row>
    <row r="10" spans="1:23" s="43" customFormat="1" ht="20.25" customHeight="1">
      <c r="A10" s="24"/>
      <c r="B10" s="205"/>
      <c r="C10" s="232"/>
      <c r="D10" s="232"/>
      <c r="E10" s="232"/>
      <c r="F10" s="232"/>
      <c r="G10" s="232"/>
      <c r="H10" s="232"/>
      <c r="I10" s="232"/>
      <c r="J10" s="232"/>
      <c r="K10" s="232"/>
      <c r="L10" s="232"/>
      <c r="M10" s="232"/>
      <c r="N10" s="232"/>
      <c r="O10" s="232"/>
      <c r="P10" s="232"/>
      <c r="Q10" s="232"/>
      <c r="R10" s="232"/>
      <c r="S10" s="232"/>
      <c r="T10" s="232"/>
      <c r="U10" s="232"/>
      <c r="V10" s="233"/>
      <c r="W10" s="42"/>
    </row>
    <row r="11" spans="1:23" s="43" customFormat="1" ht="20.25" customHeight="1">
      <c r="A11" s="24"/>
      <c r="B11" s="234"/>
      <c r="C11" s="235"/>
      <c r="D11" s="235"/>
      <c r="E11" s="235"/>
      <c r="F11" s="235"/>
      <c r="G11" s="235"/>
      <c r="H11" s="235"/>
      <c r="I11" s="235"/>
      <c r="J11" s="235"/>
      <c r="K11" s="235"/>
      <c r="L11" s="235"/>
      <c r="M11" s="235"/>
      <c r="N11" s="235"/>
      <c r="O11" s="235"/>
      <c r="P11" s="235"/>
      <c r="Q11" s="235"/>
      <c r="R11" s="235"/>
      <c r="S11" s="235"/>
      <c r="T11" s="235"/>
      <c r="U11" s="235"/>
      <c r="V11" s="236"/>
      <c r="W11" s="42"/>
    </row>
    <row r="12" spans="1:23" s="43" customFormat="1" ht="3.75" customHeight="1">
      <c r="A12" s="24"/>
      <c r="B12" s="24"/>
      <c r="C12" s="24"/>
      <c r="D12" s="24"/>
      <c r="E12" s="24"/>
      <c r="F12" s="24"/>
      <c r="G12" s="24"/>
      <c r="H12" s="24"/>
      <c r="I12" s="24"/>
      <c r="J12" s="32"/>
      <c r="K12" s="32"/>
      <c r="L12" s="32"/>
      <c r="M12" s="32"/>
      <c r="N12" s="32"/>
      <c r="O12" s="32"/>
      <c r="P12" s="32"/>
      <c r="Q12" s="33"/>
      <c r="R12" s="33"/>
      <c r="S12" s="33"/>
      <c r="T12" s="31"/>
      <c r="U12" s="42"/>
      <c r="V12" s="42"/>
      <c r="W12" s="42"/>
    </row>
    <row r="13" spans="1:23" s="43" customFormat="1" ht="20.25" customHeight="1">
      <c r="A13" s="225" t="s">
        <v>87</v>
      </c>
      <c r="B13" s="225"/>
      <c r="C13" s="225"/>
      <c r="D13" s="225"/>
      <c r="E13" s="225"/>
      <c r="F13" s="225"/>
      <c r="G13" s="225"/>
      <c r="H13" s="225"/>
      <c r="I13" s="225"/>
      <c r="J13" s="225"/>
      <c r="K13" s="225"/>
      <c r="L13" s="225"/>
      <c r="M13" s="225"/>
      <c r="N13" s="225"/>
      <c r="O13" s="225"/>
      <c r="P13" s="225"/>
      <c r="Q13" s="225"/>
      <c r="R13" s="225"/>
      <c r="S13" s="225"/>
      <c r="T13" s="225"/>
      <c r="U13" s="225"/>
      <c r="V13" s="225"/>
      <c r="W13" s="225"/>
    </row>
    <row r="14" spans="1:23" s="43" customFormat="1" ht="18.75" customHeight="1">
      <c r="A14" s="34"/>
      <c r="B14" s="239" t="s">
        <v>88</v>
      </c>
      <c r="C14" s="239"/>
      <c r="D14" s="209"/>
      <c r="E14" s="209"/>
      <c r="F14" s="209"/>
      <c r="G14" s="209"/>
      <c r="H14" s="209"/>
      <c r="I14" s="209"/>
      <c r="J14" s="209"/>
      <c r="K14" s="209"/>
      <c r="L14" s="42"/>
      <c r="M14" s="238" t="s">
        <v>89</v>
      </c>
      <c r="N14" s="238"/>
      <c r="O14" s="244"/>
      <c r="P14" s="244"/>
      <c r="Q14" s="244"/>
      <c r="R14" s="244"/>
      <c r="S14" s="244"/>
      <c r="T14" s="244"/>
      <c r="U14" s="244"/>
      <c r="V14" s="244"/>
      <c r="W14" s="42"/>
    </row>
    <row r="15" spans="1:23" s="43" customFormat="1" ht="18.75" customHeight="1">
      <c r="A15" s="34"/>
      <c r="B15" s="241"/>
      <c r="C15" s="241"/>
      <c r="D15" s="241"/>
      <c r="E15" s="241"/>
      <c r="F15" s="241"/>
      <c r="G15" s="241"/>
      <c r="H15" s="241"/>
      <c r="I15" s="241"/>
      <c r="J15" s="241"/>
      <c r="K15" s="241"/>
      <c r="L15" s="42"/>
      <c r="M15" s="238" t="s">
        <v>90</v>
      </c>
      <c r="N15" s="238"/>
      <c r="O15" s="243"/>
      <c r="P15" s="243"/>
      <c r="Q15" s="243"/>
      <c r="R15" s="243"/>
      <c r="S15" s="243"/>
      <c r="T15" s="243"/>
      <c r="U15" s="243"/>
      <c r="V15" s="243"/>
      <c r="W15" s="42"/>
    </row>
    <row r="16" spans="1:23" s="43" customFormat="1" ht="18.75" customHeight="1">
      <c r="A16" s="34"/>
      <c r="B16" s="242"/>
      <c r="C16" s="242"/>
      <c r="D16" s="242"/>
      <c r="E16" s="242"/>
      <c r="F16" s="242"/>
      <c r="G16" s="242"/>
      <c r="H16" s="242"/>
      <c r="I16" s="242"/>
      <c r="J16" s="242"/>
      <c r="K16" s="242"/>
      <c r="L16" s="42"/>
      <c r="M16" s="238" t="s">
        <v>91</v>
      </c>
      <c r="N16" s="238"/>
      <c r="O16" s="243"/>
      <c r="P16" s="243"/>
      <c r="Q16" s="243"/>
      <c r="R16" s="243"/>
      <c r="S16" s="243"/>
      <c r="T16" s="243"/>
      <c r="U16" s="243"/>
      <c r="V16" s="243"/>
      <c r="W16" s="42"/>
    </row>
    <row r="17" spans="1:23" s="43" customFormat="1" ht="30" customHeight="1">
      <c r="A17" s="239" t="s">
        <v>83</v>
      </c>
      <c r="B17" s="239"/>
      <c r="C17" s="239"/>
      <c r="D17" s="239"/>
      <c r="E17" s="239"/>
      <c r="F17" s="239"/>
      <c r="G17" s="239"/>
      <c r="H17" s="239"/>
      <c r="I17" s="239"/>
      <c r="J17" s="239"/>
      <c r="K17" s="239"/>
      <c r="L17" s="239"/>
      <c r="M17" s="239"/>
      <c r="N17" s="239"/>
      <c r="O17" s="239"/>
      <c r="P17" s="239"/>
      <c r="Q17" s="239"/>
      <c r="R17" s="239"/>
      <c r="S17" s="239"/>
      <c r="T17" s="239"/>
      <c r="U17" s="239"/>
      <c r="V17" s="239"/>
      <c r="W17" s="239"/>
    </row>
    <row r="18" spans="1:23" s="43" customFormat="1" ht="12.75" customHeight="1">
      <c r="A18" s="202"/>
      <c r="B18" s="202"/>
      <c r="C18" s="202"/>
      <c r="D18" s="202"/>
      <c r="E18" s="202"/>
      <c r="F18" s="202"/>
      <c r="G18" s="202"/>
      <c r="H18" s="202"/>
      <c r="I18" s="202"/>
      <c r="J18" s="202"/>
      <c r="K18" s="202"/>
      <c r="L18" s="202"/>
      <c r="M18" s="202"/>
      <c r="N18" s="202"/>
      <c r="O18" s="202"/>
      <c r="P18" s="202"/>
      <c r="Q18" s="202"/>
      <c r="R18" s="202"/>
      <c r="S18" s="202"/>
      <c r="T18" s="202"/>
      <c r="U18" s="202"/>
      <c r="V18" s="202"/>
      <c r="W18" s="202"/>
    </row>
    <row r="19" spans="1:23" s="43" customFormat="1" ht="18.75" customHeight="1">
      <c r="A19" s="202" t="s">
        <v>181</v>
      </c>
      <c r="B19" s="202"/>
      <c r="C19" s="202"/>
      <c r="D19" s="202"/>
      <c r="E19" s="202"/>
      <c r="F19" s="202"/>
      <c r="G19" s="202"/>
      <c r="H19" s="202"/>
      <c r="I19" s="202"/>
      <c r="J19" s="202"/>
      <c r="K19" s="202"/>
      <c r="L19" s="202"/>
      <c r="M19" s="202"/>
      <c r="N19" s="202"/>
      <c r="O19" s="202"/>
      <c r="P19" s="202"/>
      <c r="Q19" s="202"/>
      <c r="R19" s="202"/>
      <c r="S19" s="202"/>
      <c r="T19" s="202"/>
      <c r="U19" s="202"/>
      <c r="V19" s="202"/>
      <c r="W19" s="202"/>
    </row>
    <row r="20" spans="1:23" s="43" customFormat="1" ht="18.75" customHeight="1">
      <c r="A20" s="202"/>
      <c r="B20" s="202"/>
      <c r="C20" s="202"/>
      <c r="D20" s="202"/>
      <c r="E20" s="202"/>
      <c r="F20" s="202"/>
      <c r="G20" s="202"/>
      <c r="H20" s="202"/>
      <c r="I20" s="202"/>
      <c r="J20" s="202"/>
      <c r="K20" s="202"/>
      <c r="L20" s="202"/>
      <c r="M20" s="202"/>
      <c r="N20" s="202"/>
      <c r="O20" s="202"/>
      <c r="P20" s="202"/>
      <c r="Q20" s="202"/>
      <c r="R20" s="202"/>
      <c r="S20" s="202"/>
      <c r="T20" s="202"/>
      <c r="U20" s="202"/>
      <c r="V20" s="202"/>
      <c r="W20" s="202"/>
    </row>
    <row r="21" spans="1:23" ht="15.75" customHeight="1">
      <c r="A21" s="203"/>
      <c r="B21" s="203"/>
      <c r="C21" s="203"/>
      <c r="D21" s="203"/>
      <c r="E21" s="203"/>
      <c r="F21" s="203"/>
      <c r="G21" s="203"/>
      <c r="H21" s="203"/>
      <c r="I21" s="203"/>
      <c r="J21" s="203"/>
      <c r="K21" s="203"/>
      <c r="L21" s="203"/>
      <c r="M21" s="203"/>
      <c r="N21" s="203"/>
      <c r="O21" s="203"/>
      <c r="P21" s="203"/>
      <c r="Q21" s="203"/>
      <c r="R21" s="203"/>
      <c r="S21" s="203"/>
      <c r="T21" s="203"/>
      <c r="U21" s="203"/>
      <c r="V21" s="203"/>
      <c r="W21" s="203"/>
    </row>
    <row r="22" spans="1:23" ht="17.25" customHeight="1">
      <c r="A22" s="230"/>
      <c r="B22" s="230"/>
      <c r="C22" s="230"/>
      <c r="D22" s="230"/>
      <c r="E22" s="230"/>
      <c r="F22" s="230"/>
      <c r="G22" s="230"/>
      <c r="H22" s="230"/>
      <c r="I22" s="230"/>
      <c r="J22" s="230"/>
      <c r="K22" s="230"/>
      <c r="L22" s="230"/>
      <c r="M22" s="230"/>
      <c r="N22" s="230"/>
      <c r="O22" s="230"/>
      <c r="P22" s="230"/>
      <c r="Q22" s="230"/>
      <c r="R22" s="230"/>
      <c r="S22" s="230"/>
      <c r="T22" s="230"/>
      <c r="U22" s="230"/>
      <c r="V22" s="230"/>
      <c r="W22" s="230"/>
    </row>
    <row r="23" spans="1:23" ht="37.5" customHeight="1">
      <c r="A23" s="231" t="s">
        <v>3</v>
      </c>
      <c r="B23" s="231"/>
      <c r="C23" s="231"/>
      <c r="D23" s="231"/>
      <c r="E23" s="231"/>
      <c r="F23" s="231"/>
      <c r="G23" s="231"/>
      <c r="H23" s="231"/>
      <c r="I23" s="231"/>
      <c r="J23" s="231"/>
      <c r="K23" s="231"/>
      <c r="L23" s="231"/>
      <c r="M23" s="231"/>
      <c r="N23" s="231"/>
      <c r="O23" s="231"/>
      <c r="P23" s="231"/>
      <c r="Q23" s="231"/>
      <c r="R23" s="231"/>
      <c r="S23" s="231"/>
      <c r="T23" s="231"/>
      <c r="U23" s="231"/>
      <c r="V23" s="231"/>
      <c r="W23" s="231"/>
    </row>
    <row r="24" spans="1:33" ht="30.75" customHeight="1">
      <c r="A24" s="44"/>
      <c r="B24" s="45" t="s">
        <v>144</v>
      </c>
      <c r="C24" s="228"/>
      <c r="D24" s="228"/>
      <c r="E24" s="228"/>
      <c r="F24" s="228"/>
      <c r="G24" s="228"/>
      <c r="H24" s="228"/>
      <c r="I24" s="228"/>
      <c r="J24" s="228"/>
      <c r="K24" s="228"/>
      <c r="L24" s="46" t="s">
        <v>141</v>
      </c>
      <c r="M24" s="45" t="s">
        <v>144</v>
      </c>
      <c r="N24" s="228"/>
      <c r="O24" s="228"/>
      <c r="P24" s="228"/>
      <c r="Q24" s="228"/>
      <c r="R24" s="228"/>
      <c r="S24" s="228"/>
      <c r="T24" s="228"/>
      <c r="U24" s="228"/>
      <c r="V24" s="228"/>
      <c r="W24" s="46" t="s">
        <v>127</v>
      </c>
      <c r="X24" s="47"/>
      <c r="Y24" s="48"/>
      <c r="Z24" s="48"/>
      <c r="AA24" s="48"/>
      <c r="AB24" s="48"/>
      <c r="AC24" s="48"/>
      <c r="AD24" s="48"/>
      <c r="AE24" s="48"/>
      <c r="AF24" s="48"/>
      <c r="AG24" s="48"/>
    </row>
    <row r="25" spans="1:23" ht="30.75" customHeight="1">
      <c r="A25" s="44"/>
      <c r="B25" s="49" t="s">
        <v>144</v>
      </c>
      <c r="C25" s="216"/>
      <c r="D25" s="216"/>
      <c r="E25" s="216"/>
      <c r="F25" s="216"/>
      <c r="G25" s="216"/>
      <c r="H25" s="216"/>
      <c r="I25" s="216"/>
      <c r="J25" s="216"/>
      <c r="K25" s="216"/>
      <c r="L25" s="50" t="s">
        <v>141</v>
      </c>
      <c r="M25" s="49" t="s">
        <v>144</v>
      </c>
      <c r="N25" s="216"/>
      <c r="O25" s="216"/>
      <c r="P25" s="216"/>
      <c r="Q25" s="216"/>
      <c r="R25" s="216"/>
      <c r="S25" s="216"/>
      <c r="T25" s="216"/>
      <c r="U25" s="216"/>
      <c r="V25" s="216"/>
      <c r="W25" s="50" t="s">
        <v>127</v>
      </c>
    </row>
    <row r="26" spans="1:23" ht="30.75" customHeight="1">
      <c r="A26" s="44"/>
      <c r="B26" s="49" t="s">
        <v>144</v>
      </c>
      <c r="C26" s="216"/>
      <c r="D26" s="216"/>
      <c r="E26" s="216"/>
      <c r="F26" s="216"/>
      <c r="G26" s="216"/>
      <c r="H26" s="216"/>
      <c r="I26" s="216"/>
      <c r="J26" s="216"/>
      <c r="K26" s="216"/>
      <c r="L26" s="50" t="s">
        <v>141</v>
      </c>
      <c r="M26" s="49" t="s">
        <v>144</v>
      </c>
      <c r="N26" s="216"/>
      <c r="O26" s="216"/>
      <c r="P26" s="216"/>
      <c r="Q26" s="216"/>
      <c r="R26" s="216"/>
      <c r="S26" s="216"/>
      <c r="T26" s="216"/>
      <c r="U26" s="216"/>
      <c r="V26" s="216"/>
      <c r="W26" s="50" t="s">
        <v>127</v>
      </c>
    </row>
    <row r="27" spans="1:23" ht="21.75" customHeight="1">
      <c r="A27" s="227" t="s">
        <v>4</v>
      </c>
      <c r="B27" s="227"/>
      <c r="C27" s="227"/>
      <c r="D27" s="227"/>
      <c r="E27" s="227"/>
      <c r="F27" s="227"/>
      <c r="G27" s="227"/>
      <c r="H27" s="227"/>
      <c r="I27" s="227"/>
      <c r="J27" s="227"/>
      <c r="K27" s="227"/>
      <c r="L27" s="227"/>
      <c r="M27" s="227"/>
      <c r="N27" s="227"/>
      <c r="O27" s="227"/>
      <c r="P27" s="227"/>
      <c r="Q27" s="227"/>
      <c r="R27" s="227"/>
      <c r="S27" s="227"/>
      <c r="T27" s="227"/>
      <c r="U27" s="227"/>
      <c r="V27" s="227"/>
      <c r="W27" s="227"/>
    </row>
    <row r="28" spans="1:33" ht="30.75" customHeight="1">
      <c r="A28" s="44"/>
      <c r="B28" s="45" t="s">
        <v>144</v>
      </c>
      <c r="C28" s="228"/>
      <c r="D28" s="228"/>
      <c r="E28" s="228"/>
      <c r="F28" s="228"/>
      <c r="G28" s="228"/>
      <c r="H28" s="228"/>
      <c r="I28" s="228"/>
      <c r="J28" s="228"/>
      <c r="K28" s="228"/>
      <c r="L28" s="46" t="s">
        <v>127</v>
      </c>
      <c r="M28" s="45" t="s">
        <v>126</v>
      </c>
      <c r="N28" s="228"/>
      <c r="O28" s="228"/>
      <c r="P28" s="228"/>
      <c r="Q28" s="228"/>
      <c r="R28" s="228"/>
      <c r="S28" s="228"/>
      <c r="T28" s="228"/>
      <c r="U28" s="228"/>
      <c r="V28" s="228"/>
      <c r="W28" s="46" t="s">
        <v>127</v>
      </c>
      <c r="X28" s="47"/>
      <c r="Y28" s="48"/>
      <c r="Z28" s="48"/>
      <c r="AA28" s="48"/>
      <c r="AB28" s="48"/>
      <c r="AC28" s="48"/>
      <c r="AD28" s="48"/>
      <c r="AE28" s="48"/>
      <c r="AF28" s="48"/>
      <c r="AG28" s="48"/>
    </row>
    <row r="29" spans="1:23" ht="30.75" customHeight="1">
      <c r="A29" s="44"/>
      <c r="B29" s="49" t="s">
        <v>144</v>
      </c>
      <c r="C29" s="216"/>
      <c r="D29" s="216"/>
      <c r="E29" s="216"/>
      <c r="F29" s="216"/>
      <c r="G29" s="216"/>
      <c r="H29" s="216"/>
      <c r="I29" s="216"/>
      <c r="J29" s="216"/>
      <c r="K29" s="216"/>
      <c r="L29" s="50" t="s">
        <v>127</v>
      </c>
      <c r="M29" s="49" t="s">
        <v>126</v>
      </c>
      <c r="N29" s="216"/>
      <c r="O29" s="216"/>
      <c r="P29" s="216"/>
      <c r="Q29" s="216"/>
      <c r="R29" s="216"/>
      <c r="S29" s="216"/>
      <c r="T29" s="216"/>
      <c r="U29" s="216"/>
      <c r="V29" s="216"/>
      <c r="W29" s="50" t="s">
        <v>127</v>
      </c>
    </row>
    <row r="30" spans="1:23" ht="30.75" customHeight="1">
      <c r="A30" s="44"/>
      <c r="B30" s="49" t="s">
        <v>144</v>
      </c>
      <c r="C30" s="216"/>
      <c r="D30" s="216"/>
      <c r="E30" s="216"/>
      <c r="F30" s="216"/>
      <c r="G30" s="216"/>
      <c r="H30" s="216"/>
      <c r="I30" s="216"/>
      <c r="J30" s="216"/>
      <c r="K30" s="216"/>
      <c r="L30" s="50" t="s">
        <v>127</v>
      </c>
      <c r="M30" s="49" t="s">
        <v>126</v>
      </c>
      <c r="N30" s="216"/>
      <c r="O30" s="216"/>
      <c r="P30" s="216"/>
      <c r="Q30" s="216"/>
      <c r="R30" s="216"/>
      <c r="S30" s="216"/>
      <c r="T30" s="216"/>
      <c r="U30" s="216"/>
      <c r="V30" s="216"/>
      <c r="W30" s="50" t="s">
        <v>127</v>
      </c>
    </row>
    <row r="31" spans="1:32" ht="40.5" customHeight="1" thickBot="1">
      <c r="A31" s="492" t="s">
        <v>182</v>
      </c>
      <c r="B31" s="493"/>
      <c r="C31" s="493"/>
      <c r="D31" s="493"/>
      <c r="E31" s="493"/>
      <c r="F31" s="493"/>
      <c r="G31" s="493"/>
      <c r="H31" s="493"/>
      <c r="I31" s="493"/>
      <c r="J31" s="493"/>
      <c r="K31" s="493"/>
      <c r="L31" s="493"/>
      <c r="M31" s="493"/>
      <c r="N31" s="493"/>
      <c r="O31" s="493"/>
      <c r="P31" s="493"/>
      <c r="Q31" s="493"/>
      <c r="R31" s="493"/>
      <c r="S31" s="493"/>
      <c r="T31" s="493"/>
      <c r="U31" s="493"/>
      <c r="V31" s="493"/>
      <c r="W31" s="493"/>
      <c r="X31" s="52"/>
      <c r="Y31" s="52"/>
      <c r="Z31" s="52"/>
      <c r="AA31" s="52"/>
      <c r="AB31" s="52"/>
      <c r="AC31" s="52"/>
      <c r="AD31" s="52"/>
      <c r="AE31" s="52"/>
      <c r="AF31" s="52"/>
    </row>
    <row r="32" spans="1:32" ht="21.75" customHeight="1">
      <c r="A32" s="172"/>
      <c r="B32" s="219" t="s">
        <v>128</v>
      </c>
      <c r="C32" s="220"/>
      <c r="D32" s="220"/>
      <c r="E32" s="220"/>
      <c r="F32" s="220"/>
      <c r="G32" s="220"/>
      <c r="H32" s="220"/>
      <c r="I32" s="220"/>
      <c r="J32" s="220"/>
      <c r="K32" s="220"/>
      <c r="L32" s="220"/>
      <c r="M32" s="220"/>
      <c r="N32" s="220"/>
      <c r="O32" s="220"/>
      <c r="P32" s="220"/>
      <c r="Q32" s="220"/>
      <c r="R32" s="220"/>
      <c r="S32" s="220"/>
      <c r="T32" s="220"/>
      <c r="U32" s="220"/>
      <c r="V32" s="221"/>
      <c r="W32" s="173"/>
      <c r="X32" s="52"/>
      <c r="Y32" s="52"/>
      <c r="Z32" s="52"/>
      <c r="AA32" s="52"/>
      <c r="AB32" s="52"/>
      <c r="AC32" s="52"/>
      <c r="AD32" s="52"/>
      <c r="AE32" s="52"/>
      <c r="AF32" s="52"/>
    </row>
    <row r="33" spans="1:32" ht="21" customHeight="1" thickBot="1">
      <c r="A33" s="172"/>
      <c r="B33" s="222"/>
      <c r="C33" s="223"/>
      <c r="D33" s="223"/>
      <c r="E33" s="223"/>
      <c r="F33" s="223"/>
      <c r="G33" s="223"/>
      <c r="H33" s="223"/>
      <c r="I33" s="223"/>
      <c r="J33" s="223"/>
      <c r="K33" s="223"/>
      <c r="L33" s="223"/>
      <c r="M33" s="223"/>
      <c r="N33" s="223"/>
      <c r="O33" s="223"/>
      <c r="P33" s="223"/>
      <c r="Q33" s="223"/>
      <c r="R33" s="223"/>
      <c r="S33" s="223"/>
      <c r="T33" s="223"/>
      <c r="U33" s="223"/>
      <c r="V33" s="224"/>
      <c r="W33" s="173"/>
      <c r="X33" s="53"/>
      <c r="Y33" s="51"/>
      <c r="Z33" s="51"/>
      <c r="AA33" s="51"/>
      <c r="AB33" s="51"/>
      <c r="AC33" s="53"/>
      <c r="AD33" s="51"/>
      <c r="AE33" s="51"/>
      <c r="AF33" s="51"/>
    </row>
    <row r="34" spans="1:23" ht="15.75" customHeight="1">
      <c r="A34" s="218"/>
      <c r="B34" s="218"/>
      <c r="C34" s="218"/>
      <c r="D34" s="218"/>
      <c r="E34" s="218"/>
      <c r="F34" s="218"/>
      <c r="G34" s="218"/>
      <c r="H34" s="218"/>
      <c r="I34" s="218"/>
      <c r="J34" s="218"/>
      <c r="K34" s="218"/>
      <c r="L34" s="218"/>
      <c r="M34" s="218"/>
      <c r="N34" s="218"/>
      <c r="O34" s="218"/>
      <c r="P34" s="218"/>
      <c r="Q34" s="218"/>
      <c r="R34" s="218"/>
      <c r="S34" s="218"/>
      <c r="T34" s="218"/>
      <c r="U34" s="218"/>
      <c r="V34" s="218"/>
      <c r="W34" s="218"/>
    </row>
    <row r="35" spans="1:256" ht="42.75" customHeight="1">
      <c r="A35" s="218" t="s">
        <v>22</v>
      </c>
      <c r="B35" s="240"/>
      <c r="C35" s="240"/>
      <c r="D35" s="240"/>
      <c r="E35" s="240"/>
      <c r="F35" s="240"/>
      <c r="G35" s="240"/>
      <c r="H35" s="240"/>
      <c r="I35" s="240"/>
      <c r="J35" s="240"/>
      <c r="K35" s="240"/>
      <c r="L35" s="240"/>
      <c r="M35" s="240"/>
      <c r="N35" s="240"/>
      <c r="O35" s="240"/>
      <c r="P35" s="240"/>
      <c r="Q35" s="240"/>
      <c r="R35" s="240"/>
      <c r="S35" s="240"/>
      <c r="T35" s="240"/>
      <c r="U35" s="240"/>
      <c r="V35" s="240"/>
      <c r="W35" s="240"/>
      <c r="X35" s="218"/>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18" t="s">
        <v>22</v>
      </c>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18" t="s">
        <v>22</v>
      </c>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0"/>
      <c r="CO35" s="218" t="s">
        <v>22</v>
      </c>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240"/>
      <c r="DL35" s="218" t="s">
        <v>22</v>
      </c>
      <c r="DM35" s="240"/>
      <c r="DN35" s="240"/>
      <c r="DO35" s="240"/>
      <c r="DP35" s="240"/>
      <c r="DQ35" s="240"/>
      <c r="DR35" s="240"/>
      <c r="DS35" s="240"/>
      <c r="DT35" s="240"/>
      <c r="DU35" s="240"/>
      <c r="DV35" s="240"/>
      <c r="DW35" s="240"/>
      <c r="DX35" s="240"/>
      <c r="DY35" s="240"/>
      <c r="DZ35" s="240"/>
      <c r="EA35" s="240"/>
      <c r="EB35" s="240"/>
      <c r="EC35" s="240"/>
      <c r="ED35" s="240"/>
      <c r="EE35" s="240"/>
      <c r="EF35" s="240"/>
      <c r="EG35" s="240"/>
      <c r="EH35" s="240"/>
      <c r="EI35" s="218" t="s">
        <v>22</v>
      </c>
      <c r="EJ35" s="240"/>
      <c r="EK35" s="240"/>
      <c r="EL35" s="240"/>
      <c r="EM35" s="240"/>
      <c r="EN35" s="240"/>
      <c r="EO35" s="240"/>
      <c r="EP35" s="240"/>
      <c r="EQ35" s="240"/>
      <c r="ER35" s="240"/>
      <c r="ES35" s="240"/>
      <c r="ET35" s="240"/>
      <c r="EU35" s="240"/>
      <c r="EV35" s="240"/>
      <c r="EW35" s="240"/>
      <c r="EX35" s="240"/>
      <c r="EY35" s="240"/>
      <c r="EZ35" s="240"/>
      <c r="FA35" s="240"/>
      <c r="FB35" s="240"/>
      <c r="FC35" s="240"/>
      <c r="FD35" s="240"/>
      <c r="FE35" s="240"/>
      <c r="FF35" s="218" t="s">
        <v>22</v>
      </c>
      <c r="FG35" s="240"/>
      <c r="FH35" s="240"/>
      <c r="FI35" s="240"/>
      <c r="FJ35" s="240"/>
      <c r="FK35" s="240"/>
      <c r="FL35" s="240"/>
      <c r="FM35" s="240"/>
      <c r="FN35" s="240"/>
      <c r="FO35" s="240"/>
      <c r="FP35" s="240"/>
      <c r="FQ35" s="240"/>
      <c r="FR35" s="240"/>
      <c r="FS35" s="240"/>
      <c r="FT35" s="240"/>
      <c r="FU35" s="240"/>
      <c r="FV35" s="240"/>
      <c r="FW35" s="240"/>
      <c r="FX35" s="240"/>
      <c r="FY35" s="240"/>
      <c r="FZ35" s="240"/>
      <c r="GA35" s="240"/>
      <c r="GB35" s="240"/>
      <c r="GC35" s="218" t="s">
        <v>22</v>
      </c>
      <c r="GD35" s="240"/>
      <c r="GE35" s="240"/>
      <c r="GF35" s="240"/>
      <c r="GG35" s="240"/>
      <c r="GH35" s="240"/>
      <c r="GI35" s="240"/>
      <c r="GJ35" s="240"/>
      <c r="GK35" s="240"/>
      <c r="GL35" s="240"/>
      <c r="GM35" s="240"/>
      <c r="GN35" s="240"/>
      <c r="GO35" s="240"/>
      <c r="GP35" s="240"/>
      <c r="GQ35" s="240"/>
      <c r="GR35" s="240"/>
      <c r="GS35" s="240"/>
      <c r="GT35" s="240"/>
      <c r="GU35" s="240"/>
      <c r="GV35" s="240"/>
      <c r="GW35" s="240"/>
      <c r="GX35" s="240"/>
      <c r="GY35" s="240"/>
      <c r="GZ35" s="218" t="s">
        <v>22</v>
      </c>
      <c r="HA35" s="240"/>
      <c r="HB35" s="240"/>
      <c r="HC35" s="240"/>
      <c r="HD35" s="240"/>
      <c r="HE35" s="240"/>
      <c r="HF35" s="240"/>
      <c r="HG35" s="240"/>
      <c r="HH35" s="240"/>
      <c r="HI35" s="240"/>
      <c r="HJ35" s="240"/>
      <c r="HK35" s="240"/>
      <c r="HL35" s="240"/>
      <c r="HM35" s="240"/>
      <c r="HN35" s="240"/>
      <c r="HO35" s="240"/>
      <c r="HP35" s="240"/>
      <c r="HQ35" s="240"/>
      <c r="HR35" s="240"/>
      <c r="HS35" s="240"/>
      <c r="HT35" s="240"/>
      <c r="HU35" s="240"/>
      <c r="HV35" s="240"/>
      <c r="HW35" s="218" t="s">
        <v>22</v>
      </c>
      <c r="HX35" s="240"/>
      <c r="HY35" s="240"/>
      <c r="HZ35" s="240"/>
      <c r="IA35" s="240"/>
      <c r="IB35" s="240"/>
      <c r="IC35" s="240"/>
      <c r="ID35" s="240"/>
      <c r="IE35" s="240"/>
      <c r="IF35" s="240"/>
      <c r="IG35" s="240"/>
      <c r="IH35" s="240"/>
      <c r="II35" s="240"/>
      <c r="IJ35" s="240"/>
      <c r="IK35" s="240"/>
      <c r="IL35" s="240"/>
      <c r="IM35" s="240"/>
      <c r="IN35" s="240"/>
      <c r="IO35" s="240"/>
      <c r="IP35" s="240"/>
      <c r="IQ35" s="240"/>
      <c r="IR35" s="240"/>
      <c r="IS35" s="240"/>
      <c r="IT35" s="218" t="s">
        <v>22</v>
      </c>
      <c r="IU35" s="240"/>
      <c r="IV35" s="240"/>
    </row>
    <row r="36" spans="1:256" ht="21.75" customHeight="1">
      <c r="A36" s="51"/>
      <c r="B36" s="201" t="s">
        <v>23</v>
      </c>
      <c r="C36" s="51"/>
      <c r="D36" s="51"/>
      <c r="E36" s="51"/>
      <c r="F36" s="52"/>
      <c r="G36" s="52"/>
      <c r="H36" s="52"/>
      <c r="I36" s="52"/>
      <c r="J36" s="52"/>
      <c r="K36" s="52"/>
      <c r="L36" s="52"/>
      <c r="M36" s="52"/>
      <c r="N36" s="52"/>
      <c r="O36" s="52"/>
      <c r="P36" s="52"/>
      <c r="Q36" s="52"/>
      <c r="R36" s="52"/>
      <c r="S36" s="52"/>
      <c r="T36" s="52"/>
      <c r="U36" s="52"/>
      <c r="V36" s="52"/>
      <c r="W36" s="52"/>
      <c r="X36" s="51"/>
      <c r="Y36" s="201"/>
      <c r="Z36" s="51"/>
      <c r="AA36" s="51"/>
      <c r="AB36" s="51"/>
      <c r="AC36" s="52"/>
      <c r="AD36" s="52"/>
      <c r="AE36" s="52"/>
      <c r="AF36" s="52"/>
      <c r="AG36" s="52"/>
      <c r="AH36" s="52"/>
      <c r="AI36" s="52"/>
      <c r="AJ36" s="52"/>
      <c r="AK36" s="52"/>
      <c r="AL36" s="52"/>
      <c r="AM36" s="52"/>
      <c r="AN36" s="52"/>
      <c r="AO36" s="52"/>
      <c r="AP36" s="52"/>
      <c r="AQ36" s="52"/>
      <c r="AR36" s="52"/>
      <c r="AS36" s="52"/>
      <c r="AT36" s="52"/>
      <c r="AU36" s="51"/>
      <c r="AV36" s="201" t="s">
        <v>23</v>
      </c>
      <c r="AW36" s="51"/>
      <c r="AX36" s="51"/>
      <c r="AY36" s="51"/>
      <c r="AZ36" s="52"/>
      <c r="BA36" s="52"/>
      <c r="BB36" s="52"/>
      <c r="BC36" s="52"/>
      <c r="BD36" s="52"/>
      <c r="BE36" s="52"/>
      <c r="BF36" s="52"/>
      <c r="BG36" s="52"/>
      <c r="BH36" s="52"/>
      <c r="BI36" s="52"/>
      <c r="BJ36" s="52"/>
      <c r="BK36" s="52"/>
      <c r="BL36" s="52"/>
      <c r="BM36" s="52"/>
      <c r="BN36" s="52"/>
      <c r="BO36" s="52"/>
      <c r="BP36" s="52"/>
      <c r="BQ36" s="52"/>
      <c r="BR36" s="51"/>
      <c r="BS36" s="201" t="s">
        <v>23</v>
      </c>
      <c r="BT36" s="51"/>
      <c r="BU36" s="51"/>
      <c r="BV36" s="51"/>
      <c r="BW36" s="52"/>
      <c r="BX36" s="52"/>
      <c r="BY36" s="52"/>
      <c r="BZ36" s="52"/>
      <c r="CA36" s="52"/>
      <c r="CB36" s="52"/>
      <c r="CC36" s="52"/>
      <c r="CD36" s="52"/>
      <c r="CE36" s="52"/>
      <c r="CF36" s="52"/>
      <c r="CG36" s="52"/>
      <c r="CH36" s="52"/>
      <c r="CI36" s="52"/>
      <c r="CJ36" s="52"/>
      <c r="CK36" s="52"/>
      <c r="CL36" s="52"/>
      <c r="CM36" s="52"/>
      <c r="CN36" s="52"/>
      <c r="CO36" s="51"/>
      <c r="CP36" s="201" t="s">
        <v>23</v>
      </c>
      <c r="CQ36" s="51"/>
      <c r="CR36" s="51"/>
      <c r="CS36" s="51"/>
      <c r="CT36" s="52"/>
      <c r="CU36" s="52"/>
      <c r="CV36" s="52"/>
      <c r="CW36" s="52"/>
      <c r="CX36" s="52"/>
      <c r="CY36" s="52"/>
      <c r="CZ36" s="52"/>
      <c r="DA36" s="52"/>
      <c r="DB36" s="52"/>
      <c r="DC36" s="52"/>
      <c r="DD36" s="52"/>
      <c r="DE36" s="52"/>
      <c r="DF36" s="52"/>
      <c r="DG36" s="52"/>
      <c r="DH36" s="52"/>
      <c r="DI36" s="52"/>
      <c r="DJ36" s="52"/>
      <c r="DK36" s="52"/>
      <c r="DL36" s="51"/>
      <c r="DM36" s="201" t="s">
        <v>23</v>
      </c>
      <c r="DN36" s="51"/>
      <c r="DO36" s="51"/>
      <c r="DP36" s="51"/>
      <c r="DQ36" s="52"/>
      <c r="DR36" s="52"/>
      <c r="DS36" s="52"/>
      <c r="DT36" s="52"/>
      <c r="DU36" s="52"/>
      <c r="DV36" s="52"/>
      <c r="DW36" s="52"/>
      <c r="DX36" s="52"/>
      <c r="DY36" s="52"/>
      <c r="DZ36" s="52"/>
      <c r="EA36" s="52"/>
      <c r="EB36" s="52"/>
      <c r="EC36" s="52"/>
      <c r="ED36" s="52"/>
      <c r="EE36" s="52"/>
      <c r="EF36" s="52"/>
      <c r="EG36" s="52"/>
      <c r="EH36" s="52"/>
      <c r="EI36" s="51"/>
      <c r="EJ36" s="201" t="s">
        <v>23</v>
      </c>
      <c r="EK36" s="51"/>
      <c r="EL36" s="51"/>
      <c r="EM36" s="51"/>
      <c r="EN36" s="52"/>
      <c r="EO36" s="52"/>
      <c r="EP36" s="52"/>
      <c r="EQ36" s="52"/>
      <c r="ER36" s="52"/>
      <c r="ES36" s="52"/>
      <c r="ET36" s="52"/>
      <c r="EU36" s="52"/>
      <c r="EV36" s="52"/>
      <c r="EW36" s="52"/>
      <c r="EX36" s="52"/>
      <c r="EY36" s="52"/>
      <c r="EZ36" s="52"/>
      <c r="FA36" s="52"/>
      <c r="FB36" s="52"/>
      <c r="FC36" s="52"/>
      <c r="FD36" s="52"/>
      <c r="FE36" s="52"/>
      <c r="FF36" s="51"/>
      <c r="FG36" s="201" t="s">
        <v>23</v>
      </c>
      <c r="FH36" s="51"/>
      <c r="FI36" s="51"/>
      <c r="FJ36" s="51"/>
      <c r="FK36" s="52"/>
      <c r="FL36" s="52"/>
      <c r="FM36" s="52"/>
      <c r="FN36" s="52"/>
      <c r="FO36" s="52"/>
      <c r="FP36" s="52"/>
      <c r="FQ36" s="52"/>
      <c r="FR36" s="52"/>
      <c r="FS36" s="52"/>
      <c r="FT36" s="52"/>
      <c r="FU36" s="52"/>
      <c r="FV36" s="52"/>
      <c r="FW36" s="52"/>
      <c r="FX36" s="52"/>
      <c r="FY36" s="52"/>
      <c r="FZ36" s="52"/>
      <c r="GA36" s="52"/>
      <c r="GB36" s="52"/>
      <c r="GC36" s="51"/>
      <c r="GD36" s="201" t="s">
        <v>23</v>
      </c>
      <c r="GE36" s="51"/>
      <c r="GF36" s="51"/>
      <c r="GG36" s="51"/>
      <c r="GH36" s="52"/>
      <c r="GI36" s="52"/>
      <c r="GJ36" s="52"/>
      <c r="GK36" s="52"/>
      <c r="GL36" s="52"/>
      <c r="GM36" s="52"/>
      <c r="GN36" s="52"/>
      <c r="GO36" s="52"/>
      <c r="GP36" s="52"/>
      <c r="GQ36" s="52"/>
      <c r="GR36" s="52"/>
      <c r="GS36" s="52"/>
      <c r="GT36" s="52"/>
      <c r="GU36" s="52"/>
      <c r="GV36" s="52"/>
      <c r="GW36" s="52"/>
      <c r="GX36" s="52"/>
      <c r="GY36" s="52"/>
      <c r="GZ36" s="51"/>
      <c r="HA36" s="201" t="s">
        <v>23</v>
      </c>
      <c r="HB36" s="51"/>
      <c r="HC36" s="51"/>
      <c r="HD36" s="51"/>
      <c r="HE36" s="52"/>
      <c r="HF36" s="52"/>
      <c r="HG36" s="52"/>
      <c r="HH36" s="52"/>
      <c r="HI36" s="52"/>
      <c r="HJ36" s="52"/>
      <c r="HK36" s="52"/>
      <c r="HL36" s="52"/>
      <c r="HM36" s="52"/>
      <c r="HN36" s="52"/>
      <c r="HO36" s="52"/>
      <c r="HP36" s="52"/>
      <c r="HQ36" s="52"/>
      <c r="HR36" s="52"/>
      <c r="HS36" s="52"/>
      <c r="HT36" s="52"/>
      <c r="HU36" s="52"/>
      <c r="HV36" s="52"/>
      <c r="HW36" s="51"/>
      <c r="HX36" s="201" t="s">
        <v>23</v>
      </c>
      <c r="HY36" s="51"/>
      <c r="HZ36" s="51"/>
      <c r="IA36" s="51"/>
      <c r="IB36" s="52"/>
      <c r="IC36" s="52"/>
      <c r="ID36" s="52"/>
      <c r="IE36" s="52"/>
      <c r="IF36" s="52"/>
      <c r="IG36" s="52"/>
      <c r="IH36" s="52"/>
      <c r="II36" s="52"/>
      <c r="IJ36" s="52"/>
      <c r="IK36" s="52"/>
      <c r="IL36" s="52"/>
      <c r="IM36" s="52"/>
      <c r="IN36" s="52"/>
      <c r="IO36" s="52"/>
      <c r="IP36" s="52"/>
      <c r="IQ36" s="52"/>
      <c r="IR36" s="52"/>
      <c r="IS36" s="52"/>
      <c r="IT36" s="51"/>
      <c r="IU36" s="201" t="s">
        <v>23</v>
      </c>
      <c r="IV36" s="51"/>
    </row>
    <row r="37" spans="1:5" ht="21.75" customHeight="1">
      <c r="A37" s="54"/>
      <c r="B37" s="54"/>
      <c r="C37" s="54"/>
      <c r="D37" s="54"/>
      <c r="E37" s="54"/>
    </row>
    <row r="38" spans="1:5" ht="17.25" customHeight="1">
      <c r="A38" s="54"/>
      <c r="B38" s="54"/>
      <c r="C38" s="54"/>
      <c r="D38" s="54"/>
      <c r="E38" s="54"/>
    </row>
    <row r="39" spans="1:5" ht="17.25" customHeight="1">
      <c r="A39" s="54"/>
      <c r="B39" s="54"/>
      <c r="C39" s="54"/>
      <c r="D39" s="54"/>
      <c r="E39" s="54"/>
    </row>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sheetData>
  <sheetProtection selectLockedCells="1"/>
  <mergeCells count="53">
    <mergeCell ref="CO35:DK35"/>
    <mergeCell ref="DL35:EH35"/>
    <mergeCell ref="A31:W31"/>
    <mergeCell ref="A35:W35"/>
    <mergeCell ref="X35:AT35"/>
    <mergeCell ref="AU35:BQ35"/>
    <mergeCell ref="BR35:CN35"/>
    <mergeCell ref="GC35:GY35"/>
    <mergeCell ref="GZ35:HV35"/>
    <mergeCell ref="HW35:IS35"/>
    <mergeCell ref="IT35:IV35"/>
    <mergeCell ref="EI35:FE35"/>
    <mergeCell ref="FF35:GB35"/>
    <mergeCell ref="A13:W13"/>
    <mergeCell ref="A17:W17"/>
    <mergeCell ref="B15:K16"/>
    <mergeCell ref="M15:N15"/>
    <mergeCell ref="M14:N14"/>
    <mergeCell ref="O16:V16"/>
    <mergeCell ref="O15:V15"/>
    <mergeCell ref="O14:V14"/>
    <mergeCell ref="C30:K30"/>
    <mergeCell ref="N30:V30"/>
    <mergeCell ref="N25:V25"/>
    <mergeCell ref="N24:V24"/>
    <mergeCell ref="C26:K26"/>
    <mergeCell ref="C28:K28"/>
    <mergeCell ref="N29:V29"/>
    <mergeCell ref="N28:V28"/>
    <mergeCell ref="C25:K25"/>
    <mergeCell ref="A2:W2"/>
    <mergeCell ref="A22:W22"/>
    <mergeCell ref="A23:W23"/>
    <mergeCell ref="D14:K14"/>
    <mergeCell ref="M4:V5"/>
    <mergeCell ref="B9:V11"/>
    <mergeCell ref="P7:V7"/>
    <mergeCell ref="M16:N16"/>
    <mergeCell ref="B14:C14"/>
    <mergeCell ref="C29:K29"/>
    <mergeCell ref="N26:V26"/>
    <mergeCell ref="A1:W1"/>
    <mergeCell ref="A34:W34"/>
    <mergeCell ref="B32:V33"/>
    <mergeCell ref="A3:D3"/>
    <mergeCell ref="E3:K3"/>
    <mergeCell ref="L3:P3"/>
    <mergeCell ref="A27:W27"/>
    <mergeCell ref="C24:K24"/>
    <mergeCell ref="B4:K5"/>
    <mergeCell ref="A7:C7"/>
    <mergeCell ref="M7:O7"/>
    <mergeCell ref="E7:K7"/>
  </mergeCells>
  <printOptions/>
  <pageMargins left="0.7874015748031497" right="0.7874015748031497" top="0.1968503937007874" bottom="0.1968503937007874" header="0" footer="0"/>
  <pageSetup horizontalDpi="300" verticalDpi="3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F52"/>
  <sheetViews>
    <sheetView zoomScaleSheetLayoutView="100" zoomScalePageLayoutView="0" workbookViewId="0" topLeftCell="A10">
      <selection activeCell="G6" sqref="G6:R6"/>
    </sheetView>
  </sheetViews>
  <sheetFormatPr defaultColWidth="10.625" defaultRowHeight="16.5" customHeight="1"/>
  <cols>
    <col min="1" max="22" width="10.625" style="62" customWidth="1"/>
    <col min="23" max="16384" width="10.625" style="62" customWidth="1"/>
  </cols>
  <sheetData>
    <row r="1" spans="1:17" ht="16.5" customHeight="1">
      <c r="A1" s="118" t="s">
        <v>15</v>
      </c>
      <c r="B1" s="119"/>
      <c r="C1" s="119"/>
      <c r="D1" s="119"/>
      <c r="E1" s="119"/>
      <c r="F1" s="119"/>
      <c r="G1" s="119"/>
      <c r="H1" s="119"/>
      <c r="I1" s="119"/>
      <c r="J1" s="119"/>
      <c r="K1" s="119"/>
      <c r="L1" s="119"/>
      <c r="M1" s="119"/>
      <c r="N1" s="119"/>
      <c r="O1" s="119"/>
      <c r="P1" s="119"/>
      <c r="Q1" s="120"/>
    </row>
    <row r="2" spans="1:17" ht="16.5" customHeight="1">
      <c r="A2" s="121" t="s">
        <v>113</v>
      </c>
      <c r="B2" s="64"/>
      <c r="C2" s="65"/>
      <c r="D2" s="63" t="s">
        <v>112</v>
      </c>
      <c r="E2" s="64"/>
      <c r="F2" s="65"/>
      <c r="G2" s="63" t="s">
        <v>115</v>
      </c>
      <c r="H2" s="64"/>
      <c r="I2" s="64"/>
      <c r="J2" s="64"/>
      <c r="K2" s="64"/>
      <c r="L2" s="65"/>
      <c r="M2" s="63" t="s">
        <v>120</v>
      </c>
      <c r="N2" s="64"/>
      <c r="O2" s="64"/>
      <c r="P2" s="64"/>
      <c r="Q2" s="122"/>
    </row>
    <row r="3" spans="1:17" ht="16.5" customHeight="1" thickBot="1">
      <c r="A3" s="145" t="s">
        <v>110</v>
      </c>
      <c r="B3" s="146" t="s">
        <v>9</v>
      </c>
      <c r="C3" s="146" t="s">
        <v>111</v>
      </c>
      <c r="D3" s="146" t="s">
        <v>114</v>
      </c>
      <c r="E3" s="146" t="s">
        <v>159</v>
      </c>
      <c r="F3" s="146" t="s">
        <v>158</v>
      </c>
      <c r="G3" s="146" t="s">
        <v>116</v>
      </c>
      <c r="H3" s="146" t="s">
        <v>10</v>
      </c>
      <c r="I3" s="146" t="s">
        <v>11</v>
      </c>
      <c r="J3" s="146" t="s">
        <v>12</v>
      </c>
      <c r="K3" s="146" t="s">
        <v>13</v>
      </c>
      <c r="L3" s="146" t="s">
        <v>118</v>
      </c>
      <c r="M3" s="146" t="s">
        <v>6</v>
      </c>
      <c r="N3" s="146" t="s">
        <v>99</v>
      </c>
      <c r="O3" s="146" t="s">
        <v>7</v>
      </c>
      <c r="P3" s="146" t="s">
        <v>8</v>
      </c>
      <c r="Q3" s="147" t="s">
        <v>129</v>
      </c>
    </row>
    <row r="4" spans="1:17" ht="27.75" customHeight="1" thickBot="1">
      <c r="A4" s="139">
        <f>'申込みシート'!B4</f>
        <v>0</v>
      </c>
      <c r="B4" s="140">
        <f>'申込みシート'!E3</f>
        <v>0</v>
      </c>
      <c r="C4" s="140">
        <f>'申込みシート'!M4</f>
        <v>0</v>
      </c>
      <c r="D4" s="140">
        <f>'申込みシート'!E7</f>
        <v>0</v>
      </c>
      <c r="E4" s="140">
        <f>'申込みシート'!P7</f>
        <v>0</v>
      </c>
      <c r="F4" s="140">
        <f>'申込みシート'!B9</f>
        <v>0</v>
      </c>
      <c r="G4" s="140">
        <f>'申込みシート'!B15</f>
        <v>0</v>
      </c>
      <c r="H4" s="140">
        <f>'申込みシート'!D14</f>
        <v>0</v>
      </c>
      <c r="I4" s="140">
        <f>'申込みシート'!O14</f>
        <v>0</v>
      </c>
      <c r="J4" s="140">
        <f>'申込みシート'!O15</f>
        <v>0</v>
      </c>
      <c r="K4" s="140">
        <f>'申込みシート'!O16</f>
        <v>0</v>
      </c>
      <c r="L4" s="140" t="str">
        <f>IF(B7=TRUE,"可","不可")</f>
        <v>不可</v>
      </c>
      <c r="M4" s="140">
        <f>TRIM(IF(B9=TRUE,A9&amp;"　","")&amp;IF(B10=TRUE,A10&amp;"　","")&amp;IF(B11=TRUE,A11,""))</f>
      </c>
      <c r="N4" s="140" t="e">
        <f>申込みシート!#REF!</f>
        <v>#REF!</v>
      </c>
      <c r="O4" s="140" t="e">
        <f>申込みシート!#REF!</f>
        <v>#REF!</v>
      </c>
      <c r="P4" s="140">
        <f>IF(RIGHT(P5,1)="、",LEFT(P5,LEN(P5)-1),P5)</f>
      </c>
      <c r="Q4" s="141">
        <f>IF(RIGHT(Q5,1)="、",LEFT(Q5,LEN(Q5)-1),Q5)</f>
      </c>
    </row>
    <row r="5" spans="1:17" ht="16.5" customHeight="1">
      <c r="A5" s="116" t="s">
        <v>119</v>
      </c>
      <c r="B5" s="117"/>
      <c r="P5" s="66">
        <f>IF('申込みシート'!C24="","",'申込みシート'!C24&amp;"、")&amp;IF('申込みシート'!N24="","",'申込みシート'!N24&amp;"、")&amp;IF('申込みシート'!C25="","",'申込みシート'!C25&amp;"、")&amp;IF('申込みシート'!N25="","",'申込みシート'!N25&amp;"、")&amp;IF('申込みシート'!C26="","",'申込みシート'!C26&amp;"、")&amp;IF('申込みシート'!N26="","",'申込みシート'!N26)</f>
      </c>
      <c r="Q5" s="66">
        <f>IF('申込みシート'!C28="","",'申込みシート'!C28&amp;"、")&amp;IF('申込みシート'!N28="","",'申込みシート'!N28&amp;"、")&amp;IF('申込みシート'!C29="","",'申込みシート'!C29&amp;"、")&amp;IF('申込みシート'!N29="","",'申込みシート'!N29&amp;"、")&amp;IF('申込みシート'!C30="","",'申込みシート'!C30&amp;"、")&amp;IF('申込みシート'!N30="","",'申込みシート'!N30)</f>
      </c>
    </row>
    <row r="6" spans="1:2" ht="16.5" customHeight="1">
      <c r="A6" s="67" t="str">
        <f>'申込みシート'!A17</f>
        <v>●今後の輸出促進セミナー＆商談会以外の輸出促進事業に関するお知らせの可否</v>
      </c>
      <c r="B6" s="68"/>
    </row>
    <row r="7" spans="1:2" ht="16.5" customHeight="1">
      <c r="A7" s="61" t="s">
        <v>118</v>
      </c>
      <c r="B7" s="61" t="b">
        <v>0</v>
      </c>
    </row>
    <row r="8" spans="1:2" ht="16.5" customHeight="1">
      <c r="A8" s="67">
        <f>'申込みシート'!A22</f>
        <v>0</v>
      </c>
      <c r="B8" s="68"/>
    </row>
    <row r="9" spans="1:2" ht="16.5" customHeight="1">
      <c r="A9" s="61" t="s">
        <v>125</v>
      </c>
      <c r="B9" s="61" t="b">
        <v>0</v>
      </c>
    </row>
    <row r="10" spans="1:2" ht="16.5" customHeight="1">
      <c r="A10" s="61" t="s">
        <v>121</v>
      </c>
      <c r="B10" s="61" t="b">
        <v>0</v>
      </c>
    </row>
    <row r="11" spans="1:2" ht="16.5" customHeight="1">
      <c r="A11" s="69" t="s">
        <v>124</v>
      </c>
      <c r="B11" s="61" t="b">
        <v>0</v>
      </c>
    </row>
    <row r="12" ht="16.5" customHeight="1" thickBot="1"/>
    <row r="13" spans="1:24" ht="16.5" customHeight="1">
      <c r="A13" s="125" t="s">
        <v>14</v>
      </c>
      <c r="B13" s="126"/>
      <c r="C13" s="126"/>
      <c r="D13" s="126"/>
      <c r="E13" s="126"/>
      <c r="F13" s="126"/>
      <c r="G13" s="126"/>
      <c r="H13" s="126"/>
      <c r="I13" s="126"/>
      <c r="J13" s="126"/>
      <c r="K13" s="126"/>
      <c r="L13" s="126"/>
      <c r="M13" s="126"/>
      <c r="N13" s="126"/>
      <c r="O13" s="126"/>
      <c r="P13" s="126"/>
      <c r="Q13" s="126"/>
      <c r="R13" s="126"/>
      <c r="S13" s="126"/>
      <c r="T13" s="126"/>
      <c r="U13" s="126"/>
      <c r="V13" s="126"/>
      <c r="W13" s="126"/>
      <c r="X13" s="127"/>
    </row>
    <row r="14" spans="1:24" s="73" customFormat="1" ht="16.5" customHeight="1">
      <c r="A14" s="128"/>
      <c r="B14" s="70"/>
      <c r="C14" s="70"/>
      <c r="D14" s="71" t="str">
        <f>'商談会出品事業者情報'!A7</f>
        <v>記入年月日　/ 申し込み品数</v>
      </c>
      <c r="E14" s="70"/>
      <c r="F14" s="70"/>
      <c r="G14" s="72"/>
      <c r="H14" s="70" t="s">
        <v>20</v>
      </c>
      <c r="I14" s="70"/>
      <c r="J14" s="70"/>
      <c r="K14" s="70"/>
      <c r="L14" s="70"/>
      <c r="M14" s="70"/>
      <c r="N14" s="70"/>
      <c r="O14" s="70"/>
      <c r="P14" s="70"/>
      <c r="Q14" s="70"/>
      <c r="R14" s="70"/>
      <c r="S14" s="70"/>
      <c r="T14" s="70"/>
      <c r="U14" s="70"/>
      <c r="V14" s="70"/>
      <c r="W14" s="70"/>
      <c r="X14" s="129"/>
    </row>
    <row r="15" spans="1:24" ht="16.5" customHeight="1" thickBot="1">
      <c r="A15" s="142" t="s">
        <v>132</v>
      </c>
      <c r="B15" s="143" t="s">
        <v>16</v>
      </c>
      <c r="C15" s="143" t="s">
        <v>17</v>
      </c>
      <c r="D15" s="143" t="s">
        <v>149</v>
      </c>
      <c r="E15" s="143" t="s">
        <v>148</v>
      </c>
      <c r="F15" s="143" t="s">
        <v>18</v>
      </c>
      <c r="G15" s="143" t="s">
        <v>19</v>
      </c>
      <c r="H15" s="143" t="str">
        <f>'商談会出品事業者情報'!A9</f>
        <v>申込団体名又は会社名*</v>
      </c>
      <c r="I15" s="143" t="str">
        <f>'商談会出品事業者情報'!A10</f>
        <v>申込団体名又は会社名（フリガナ）*</v>
      </c>
      <c r="J15" s="143" t="str">
        <f>'商談会出品事業者情報'!A11</f>
        <v>申込者氏名*</v>
      </c>
      <c r="K15" s="143" t="str">
        <f>'商談会出品事業者情報'!A12</f>
        <v>申込者氏名（フリガナ）*</v>
      </c>
      <c r="L15" s="143" t="s">
        <v>114</v>
      </c>
      <c r="M15" s="143" t="s">
        <v>159</v>
      </c>
      <c r="N15" s="143" t="s">
        <v>158</v>
      </c>
      <c r="O15" s="143" t="s">
        <v>130</v>
      </c>
      <c r="P15" s="143" t="s">
        <v>131</v>
      </c>
      <c r="Q15" s="143" t="str">
        <f>'商談会出品事業者情報'!A17</f>
        <v>メールアドレス*</v>
      </c>
      <c r="R15" s="143" t="str">
        <f>'商談会出品事業者情報'!A18</f>
        <v>ホームページアドレス</v>
      </c>
      <c r="S15" s="143" t="str">
        <f>'商談会出品事業者情報'!A19</f>
        <v>対応可能言語</v>
      </c>
      <c r="T15" s="143" t="str">
        <f>'商談会出品事業者情報'!A20</f>
        <v>輸出実績</v>
      </c>
      <c r="U15" s="143" t="str">
        <f>'商談会出品事業者情報'!A21</f>
        <v>輸出希望国（地域）*</v>
      </c>
      <c r="V15" s="143" t="str">
        <f>'商談会出品事業者情報'!A22</f>
        <v>出品物の種類（複数可）*</v>
      </c>
      <c r="W15" s="143" t="str">
        <f>'商談会出品事業者情報'!A23</f>
        <v>【主な生産・事業内容】</v>
      </c>
      <c r="X15" s="144"/>
    </row>
    <row r="16" spans="1:24" ht="16.5" customHeight="1" thickBot="1">
      <c r="A16" s="139" t="str">
        <f>'商談会出品事業者情報'!T2</f>
        <v>東北-0000</v>
      </c>
      <c r="B16" s="140" t="str">
        <f>IF(B19=TRUE,"日本産","外国産")</f>
        <v>外国産</v>
      </c>
      <c r="C16" s="140" t="str">
        <f>IF(B21=TRUE,"同意する","同意しない")</f>
        <v>同意しない</v>
      </c>
      <c r="D16" s="140">
        <f>'商談会出品事業者情報'!H7</f>
        <v>0</v>
      </c>
      <c r="E16" s="140">
        <f>'商談会出品事業者情報'!L7</f>
        <v>0</v>
      </c>
      <c r="F16" s="140">
        <f>'商談会出品事業者情報'!N$7</f>
        <v>0</v>
      </c>
      <c r="G16" s="140">
        <f>'商談会出品事業者情報'!P7</f>
        <v>0</v>
      </c>
      <c r="H16" s="140" t="str">
        <f>'商談会出品事業者情報'!H9</f>
        <v>一枚目のシートから自動入力されます。</v>
      </c>
      <c r="I16" s="140" t="str">
        <f>'商談会出品事業者情報'!H10</f>
        <v>一枚目のシートから自動入力されます。</v>
      </c>
      <c r="J16" s="140" t="str">
        <f>'商談会出品事業者情報'!H11</f>
        <v>一枚目のシートから自動入力されます。</v>
      </c>
      <c r="K16" s="140" t="str">
        <f>'商談会出品事業者情報'!H12</f>
        <v>一枚目のシートから自動入力されます。</v>
      </c>
      <c r="L16" s="140" t="str">
        <f>'商談会出品事業者情報'!I13</f>
        <v>自動入力</v>
      </c>
      <c r="M16" s="140" t="str">
        <f>'商談会出品事業者情報'!R13</f>
        <v>自動入力</v>
      </c>
      <c r="N16" s="140" t="str">
        <f>'商談会出品事業者情報'!H14</f>
        <v>一枚目のシートから自動入力されます。</v>
      </c>
      <c r="O16" s="140" t="str">
        <f>'商談会出品事業者情報'!H16</f>
        <v>自動入力</v>
      </c>
      <c r="P16" s="140" t="str">
        <f>'商談会出品事業者情報'!P16</f>
        <v>自動入力</v>
      </c>
      <c r="Q16" s="140" t="str">
        <f>'商談会出品事業者情報'!H17</f>
        <v>一枚目のシートから自動入力されます。</v>
      </c>
      <c r="R16" s="140">
        <f>'商談会出品事業者情報'!H18</f>
        <v>0</v>
      </c>
      <c r="S16" s="140">
        <f>TRIM(IF(B23=TRUE,"英語","")&amp;"　"&amp;IF(B24=TRUE,'商談会出品事業者情報'!M19,""))</f>
      </c>
      <c r="T16" s="140" t="str">
        <f>IF(B26=TRUE,'商談会出品事業者情報'!L20,"無")</f>
        <v>無</v>
      </c>
      <c r="U16" s="140">
        <f>'商談会出品事業者情報'!H21</f>
        <v>0</v>
      </c>
      <c r="V16" s="140">
        <f>TRIM(IF(C24=TRUE,C23&amp;"　","")&amp;IF(D24=TRUE,D23&amp;"　","")&amp;IF(E24=TRUE,E23&amp;"　","")&amp;IF(F24=TRUE,F23&amp;"　","")&amp;IF(G24=TRUE,G23&amp;"　","")&amp;IF(H24=TRUE,H23&amp;"　","")&amp;IF(I24=TRUE,I23&amp;"　","")&amp;IF(J24=TRUE,J23&amp;"　","")&amp;IF(K24=TRUE,K23&amp;"　","")&amp;IF(L24=TRUE,L23&amp;"　",""))</f>
      </c>
      <c r="W16" s="140">
        <f>'商談会出品事業者情報'!A24</f>
        <v>0</v>
      </c>
      <c r="X16" s="141"/>
    </row>
    <row r="17" spans="1:2" ht="16.5" customHeight="1">
      <c r="A17" s="116" t="s">
        <v>119</v>
      </c>
      <c r="B17" s="117"/>
    </row>
    <row r="18" spans="1:2" ht="16.5" customHeight="1">
      <c r="A18" s="67" t="str">
        <f>'商談会出品事業者情報'!B4</f>
        <v>出品物は日本産ですか？</v>
      </c>
      <c r="B18" s="68"/>
    </row>
    <row r="19" spans="1:2" ht="16.5" customHeight="1">
      <c r="A19" s="61" t="s">
        <v>16</v>
      </c>
      <c r="B19" s="61" t="b">
        <v>0</v>
      </c>
    </row>
    <row r="20" spans="1:32" ht="16.5" customHeight="1">
      <c r="A20" s="67" t="str">
        <f>'商談会出品事業者情報'!B5:B5</f>
        <v>産品シート内に含まれる情報を、東北農政局および関係機関・参加バイヤーへ開示することに同意しますか？</v>
      </c>
      <c r="B20" s="68"/>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row>
    <row r="21" spans="1:32" ht="16.5" customHeight="1">
      <c r="A21" s="61" t="s">
        <v>17</v>
      </c>
      <c r="B21" s="61" t="b">
        <v>0</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row>
    <row r="22" spans="1:32" ht="16.5" customHeight="1">
      <c r="A22" s="75" t="str">
        <f>'商談会出品事業者情報'!A19</f>
        <v>対応可能言語</v>
      </c>
      <c r="B22" s="75"/>
      <c r="C22" s="67" t="str">
        <f>'商談会出品事業者情報'!A22</f>
        <v>出品物の種類（複数可）*</v>
      </c>
      <c r="D22" s="76"/>
      <c r="E22" s="76"/>
      <c r="F22" s="76"/>
      <c r="G22" s="76"/>
      <c r="H22" s="76"/>
      <c r="I22" s="76"/>
      <c r="J22" s="76"/>
      <c r="K22" s="76"/>
      <c r="L22" s="68"/>
      <c r="M22" s="74"/>
      <c r="N22" s="74"/>
      <c r="O22" s="74"/>
      <c r="P22" s="74"/>
      <c r="Q22" s="74"/>
      <c r="R22" s="74"/>
      <c r="S22" s="74"/>
      <c r="T22" s="74"/>
      <c r="U22" s="74"/>
      <c r="V22" s="74"/>
      <c r="W22" s="74"/>
      <c r="X22" s="74"/>
      <c r="Y22" s="74"/>
      <c r="Z22" s="74"/>
      <c r="AA22" s="74"/>
      <c r="AB22" s="74"/>
      <c r="AC22" s="74"/>
      <c r="AD22" s="74"/>
      <c r="AE22" s="74"/>
      <c r="AF22" s="74"/>
    </row>
    <row r="23" spans="1:32" ht="16.5" customHeight="1">
      <c r="A23" s="77" t="s">
        <v>133</v>
      </c>
      <c r="B23" s="77" t="b">
        <v>0</v>
      </c>
      <c r="C23" s="78" t="s">
        <v>135</v>
      </c>
      <c r="D23" s="78" t="s">
        <v>136</v>
      </c>
      <c r="E23" s="78" t="s">
        <v>137</v>
      </c>
      <c r="F23" s="78" t="s">
        <v>138</v>
      </c>
      <c r="G23" s="78" t="s">
        <v>139</v>
      </c>
      <c r="H23" s="78" t="s">
        <v>140</v>
      </c>
      <c r="I23" s="78" t="s">
        <v>26</v>
      </c>
      <c r="J23" s="78" t="s">
        <v>27</v>
      </c>
      <c r="K23" s="78" t="s">
        <v>28</v>
      </c>
      <c r="L23" s="78" t="s">
        <v>117</v>
      </c>
      <c r="M23" s="74"/>
      <c r="N23" s="74"/>
      <c r="O23" s="74"/>
      <c r="P23" s="74"/>
      <c r="Q23" s="74"/>
      <c r="R23" s="74"/>
      <c r="S23" s="74"/>
      <c r="T23" s="74"/>
      <c r="U23" s="74"/>
      <c r="V23" s="74"/>
      <c r="W23" s="74"/>
      <c r="X23" s="74"/>
      <c r="Y23" s="74"/>
      <c r="Z23" s="74"/>
      <c r="AA23" s="74"/>
      <c r="AB23" s="74"/>
      <c r="AC23" s="74"/>
      <c r="AD23" s="74"/>
      <c r="AE23" s="74"/>
      <c r="AF23" s="74"/>
    </row>
    <row r="24" spans="1:32" ht="16.5" customHeight="1">
      <c r="A24" s="77" t="s">
        <v>117</v>
      </c>
      <c r="B24" s="77" t="b">
        <v>0</v>
      </c>
      <c r="C24" s="77" t="b">
        <v>0</v>
      </c>
      <c r="D24" s="77" t="b">
        <v>0</v>
      </c>
      <c r="E24" s="77" t="b">
        <v>0</v>
      </c>
      <c r="F24" s="77" t="b">
        <v>0</v>
      </c>
      <c r="G24" s="77" t="b">
        <v>0</v>
      </c>
      <c r="H24" s="77" t="b">
        <v>0</v>
      </c>
      <c r="I24" s="77" t="b">
        <v>0</v>
      </c>
      <c r="J24" s="77" t="b">
        <v>0</v>
      </c>
      <c r="K24" s="77" t="b">
        <v>0</v>
      </c>
      <c r="L24" s="77" t="b">
        <v>0</v>
      </c>
      <c r="M24" s="74"/>
      <c r="N24" s="74"/>
      <c r="O24" s="74"/>
      <c r="P24" s="74"/>
      <c r="Q24" s="74"/>
      <c r="R24" s="74"/>
      <c r="S24" s="74"/>
      <c r="T24" s="74"/>
      <c r="U24" s="74"/>
      <c r="V24" s="74"/>
      <c r="W24" s="74"/>
      <c r="X24" s="74"/>
      <c r="Y24" s="74"/>
      <c r="Z24" s="74"/>
      <c r="AA24" s="74"/>
      <c r="AB24" s="74"/>
      <c r="AC24" s="74"/>
      <c r="AD24" s="74"/>
      <c r="AE24" s="74"/>
      <c r="AF24" s="74"/>
    </row>
    <row r="25" spans="1:32" ht="16.5" customHeight="1">
      <c r="A25" s="75" t="str">
        <f>'商談会出品事業者情報'!$A$20</f>
        <v>輸出実績</v>
      </c>
      <c r="B25" s="75"/>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row>
    <row r="26" spans="1:23" ht="16.5" customHeight="1">
      <c r="A26" s="77" t="s">
        <v>134</v>
      </c>
      <c r="B26" s="77" t="b">
        <v>0</v>
      </c>
      <c r="C26" s="74"/>
      <c r="D26" s="74"/>
      <c r="E26" s="74"/>
      <c r="F26" s="74"/>
      <c r="G26" s="74"/>
      <c r="H26" s="74"/>
      <c r="I26" s="74"/>
      <c r="J26" s="74"/>
      <c r="K26" s="74"/>
      <c r="L26" s="74"/>
      <c r="M26" s="74"/>
      <c r="N26" s="74"/>
      <c r="O26" s="74"/>
      <c r="P26" s="74"/>
      <c r="Q26" s="74"/>
      <c r="R26" s="74"/>
      <c r="S26" s="74"/>
      <c r="T26" s="74"/>
      <c r="U26" s="74"/>
      <c r="V26" s="74"/>
      <c r="W26" s="74"/>
    </row>
    <row r="27" spans="1:23" ht="16.5" customHeight="1" thickBot="1">
      <c r="A27" s="74"/>
      <c r="B27" s="74"/>
      <c r="C27" s="74"/>
      <c r="D27" s="74"/>
      <c r="E27" s="74"/>
      <c r="F27" s="74"/>
      <c r="G27" s="74"/>
      <c r="H27" s="74"/>
      <c r="I27" s="74"/>
      <c r="J27" s="74"/>
      <c r="K27" s="74"/>
      <c r="L27" s="74"/>
      <c r="M27" s="74"/>
      <c r="N27" s="74"/>
      <c r="O27" s="74"/>
      <c r="P27" s="74"/>
      <c r="Q27" s="74"/>
      <c r="R27" s="74"/>
      <c r="S27" s="74"/>
      <c r="T27" s="74"/>
      <c r="U27" s="74"/>
      <c r="V27" s="74"/>
      <c r="W27" s="74"/>
    </row>
    <row r="28" spans="1:23" ht="16.5" customHeight="1">
      <c r="A28" s="130" t="s">
        <v>29</v>
      </c>
      <c r="B28" s="131"/>
      <c r="C28" s="131"/>
      <c r="D28" s="131"/>
      <c r="E28" s="131"/>
      <c r="F28" s="131"/>
      <c r="G28" s="131"/>
      <c r="H28" s="131"/>
      <c r="I28" s="132"/>
      <c r="J28" s="132"/>
      <c r="K28" s="132"/>
      <c r="L28" s="132"/>
      <c r="M28" s="132"/>
      <c r="N28" s="132"/>
      <c r="O28" s="132"/>
      <c r="P28" s="132"/>
      <c r="Q28" s="133"/>
      <c r="R28" s="74"/>
      <c r="S28" s="74"/>
      <c r="T28" s="74"/>
      <c r="U28" s="74"/>
      <c r="V28" s="74"/>
      <c r="W28" s="74"/>
    </row>
    <row r="29" spans="1:23" ht="16.5" customHeight="1">
      <c r="A29" s="155"/>
      <c r="B29" s="115" t="s">
        <v>30</v>
      </c>
      <c r="C29" s="156"/>
      <c r="D29" s="156"/>
      <c r="E29" s="156"/>
      <c r="F29" s="156"/>
      <c r="G29" s="156"/>
      <c r="H29" s="157"/>
      <c r="I29" s="114" t="s">
        <v>150</v>
      </c>
      <c r="J29" s="156"/>
      <c r="K29" s="156"/>
      <c r="L29" s="156"/>
      <c r="M29" s="156"/>
      <c r="N29" s="156"/>
      <c r="O29" s="156"/>
      <c r="P29" s="156"/>
      <c r="Q29" s="158"/>
      <c r="R29" s="74"/>
      <c r="S29" s="74"/>
      <c r="T29" s="74"/>
      <c r="U29" s="74"/>
      <c r="V29" s="74"/>
      <c r="W29" s="74"/>
    </row>
    <row r="30" spans="1:17" ht="16.5" customHeight="1" thickBot="1">
      <c r="A30" s="152" t="s">
        <v>173</v>
      </c>
      <c r="B30" s="153" t="s">
        <v>31</v>
      </c>
      <c r="C30" s="153" t="s">
        <v>33</v>
      </c>
      <c r="D30" s="175" t="s">
        <v>52</v>
      </c>
      <c r="E30" s="153" t="s">
        <v>32</v>
      </c>
      <c r="F30" s="153" t="s">
        <v>34</v>
      </c>
      <c r="G30" s="153" t="s">
        <v>35</v>
      </c>
      <c r="H30" s="153" t="s">
        <v>36</v>
      </c>
      <c r="I30" s="153" t="s">
        <v>37</v>
      </c>
      <c r="J30" s="153" t="s">
        <v>150</v>
      </c>
      <c r="K30" s="153" t="s">
        <v>109</v>
      </c>
      <c r="L30" s="153" t="s">
        <v>38</v>
      </c>
      <c r="M30" s="153" t="s">
        <v>39</v>
      </c>
      <c r="N30" s="153" t="s">
        <v>40</v>
      </c>
      <c r="O30" s="153" t="s">
        <v>41</v>
      </c>
      <c r="P30" s="154" t="s">
        <v>42</v>
      </c>
      <c r="Q30" s="159" t="s">
        <v>43</v>
      </c>
    </row>
    <row r="31" spans="1:30" ht="16.5" customHeight="1">
      <c r="A31" s="148">
        <f>'出品物情報 (1)'!$N$4</f>
        <v>1</v>
      </c>
      <c r="B31" s="149">
        <f>'出品物情報 (1)'!G6</f>
        <v>0</v>
      </c>
      <c r="C31" s="150">
        <f>'出品物情報 (1)'!G7</f>
        <v>0</v>
      </c>
      <c r="D31" s="174">
        <f aca="true" t="shared" si="0" ref="D31:D36">TRIM(IF(C39=TRUE,C$38&amp;"　","")&amp;IF(D39=TRUE,D$38&amp;"　","")&amp;IF(E39=TRUE,E$38&amp;"　","")&amp;IF(F39=TRUE,F$38&amp;"　","")&amp;IF(G39=TRUE,G$38&amp;"　","")&amp;IF(H39=TRUE,H$38&amp;"　","")&amp;IF(I39=TRUE,I$38&amp;"　","")&amp;IF(J39=TRUE,J$38&amp;"　","")&amp;IF(K39=TRUE,K$38&amp;"　","")&amp;IF(L39=TRUE,L$38&amp;"　",""))</f>
      </c>
      <c r="E31" s="149">
        <f>'出品物情報 (1)'!G10</f>
        <v>0</v>
      </c>
      <c r="F31" s="149">
        <f>'出品物情報 (1)'!G11</f>
        <v>0</v>
      </c>
      <c r="G31" s="149">
        <f>'出品物情報 (1)'!G12</f>
        <v>0</v>
      </c>
      <c r="H31" s="150" t="str">
        <f aca="true" t="shared" si="1" ref="H31:H36">M39&amp;"×"&amp;N39&amp;"×"&amp;O39&amp;"("&amp;P39&amp;")"</f>
        <v>0×0×0(0)</v>
      </c>
      <c r="I31" s="149">
        <f>'出品物情報 (1)'!G14</f>
        <v>0</v>
      </c>
      <c r="J31" s="149" t="str">
        <f aca="true" t="shared" si="2" ref="J31:J36">IF(B39=1,"冷凍",IF(B39=2,"冷蔵","常温"))</f>
        <v>冷凍</v>
      </c>
      <c r="K31" s="149" t="str">
        <f>'出品物情報 (1)'!N15&amp;"℃"</f>
        <v>℃</v>
      </c>
      <c r="L31" s="149">
        <f>'出品物情報 (1)'!D16</f>
        <v>0</v>
      </c>
      <c r="M31" s="149">
        <f>'出品物情報 (1)'!L16</f>
        <v>0</v>
      </c>
      <c r="N31" s="149">
        <f>'出品物情報 (1)'!D17</f>
        <v>0</v>
      </c>
      <c r="O31" s="149">
        <f>'出品物情報 (1)'!L17</f>
        <v>0</v>
      </c>
      <c r="P31" s="149">
        <f>'出品物情報 (1)'!D18</f>
        <v>0</v>
      </c>
      <c r="Q31" s="151">
        <f>'出品物情報 (1)'!D23</f>
        <v>0</v>
      </c>
      <c r="AA31" s="74"/>
      <c r="AB31" s="74"/>
      <c r="AC31" s="74"/>
      <c r="AD31" s="74"/>
    </row>
    <row r="32" spans="1:31" ht="16.5" customHeight="1">
      <c r="A32" s="134">
        <f>'出品物情報 (2)'!$N$4</f>
        <v>2</v>
      </c>
      <c r="B32" s="61">
        <f>'出品物情報 (2)'!G6</f>
        <v>0</v>
      </c>
      <c r="C32" s="61">
        <f>'出品物情報 (2)'!G7</f>
        <v>0</v>
      </c>
      <c r="D32" s="61">
        <f t="shared" si="0"/>
      </c>
      <c r="E32" s="61">
        <f>'出品物情報 (2)'!G10</f>
        <v>0</v>
      </c>
      <c r="F32" s="61">
        <f>'出品物情報 (2)'!G11</f>
        <v>0</v>
      </c>
      <c r="G32" s="61">
        <f>'出品物情報 (2)'!G12</f>
        <v>0</v>
      </c>
      <c r="H32" s="150" t="str">
        <f t="shared" si="1"/>
        <v>0×0×0(0)</v>
      </c>
      <c r="I32" s="61">
        <f>'出品物情報 (2)'!G14</f>
        <v>0</v>
      </c>
      <c r="J32" s="77" t="str">
        <f t="shared" si="2"/>
        <v>冷凍</v>
      </c>
      <c r="K32" s="61" t="str">
        <f>'出品物情報 (2)'!N15&amp;"℃"</f>
        <v>℃</v>
      </c>
      <c r="L32" s="61">
        <f>'出品物情報 (2)'!D16</f>
        <v>0</v>
      </c>
      <c r="M32" s="113">
        <f>'出品物情報 (2)'!L16</f>
        <v>0</v>
      </c>
      <c r="N32" s="61">
        <f>'出品物情報 (2)'!D17</f>
        <v>0</v>
      </c>
      <c r="O32" s="61">
        <f>'出品物情報 (2)'!L17</f>
        <v>0</v>
      </c>
      <c r="P32" s="61">
        <f>'出品物情報 (2)'!D18</f>
        <v>0</v>
      </c>
      <c r="Q32" s="135">
        <f>'出品物情報 (2)'!D23</f>
        <v>0</v>
      </c>
      <c r="AA32" s="73"/>
      <c r="AB32" s="73"/>
      <c r="AC32" s="73"/>
      <c r="AD32" s="73"/>
      <c r="AE32" s="73"/>
    </row>
    <row r="33" spans="1:31" ht="16.5" customHeight="1">
      <c r="A33" s="134">
        <f>'出品物情報 (3)'!$N$4</f>
        <v>3</v>
      </c>
      <c r="B33" s="61">
        <f>'出品物情報 (3)'!G6</f>
        <v>0</v>
      </c>
      <c r="C33" s="61">
        <f>'出品物情報 (3)'!G7</f>
        <v>0</v>
      </c>
      <c r="D33" s="61">
        <f t="shared" si="0"/>
      </c>
      <c r="E33" s="61">
        <f>'出品物情報 (3)'!G10</f>
        <v>0</v>
      </c>
      <c r="F33" s="61">
        <f>'出品物情報 (3)'!G11</f>
        <v>0</v>
      </c>
      <c r="G33" s="61">
        <f>'出品物情報 (3)'!G12</f>
        <v>0</v>
      </c>
      <c r="H33" s="150" t="str">
        <f t="shared" si="1"/>
        <v>0×0×0(0)</v>
      </c>
      <c r="I33" s="61">
        <f>'出品物情報 (3)'!G14</f>
        <v>0</v>
      </c>
      <c r="J33" s="77" t="str">
        <f t="shared" si="2"/>
        <v>冷凍</v>
      </c>
      <c r="K33" s="61" t="str">
        <f>'出品物情報 (3)'!N15&amp;"℃"</f>
        <v>℃</v>
      </c>
      <c r="L33" s="61">
        <f>'出品物情報 (3)'!D16</f>
        <v>0</v>
      </c>
      <c r="M33" s="113">
        <f>'出品物情報 (3)'!L16</f>
        <v>0</v>
      </c>
      <c r="N33" s="61">
        <f>'出品物情報 (3)'!D17</f>
        <v>0</v>
      </c>
      <c r="O33" s="61">
        <f>'出品物情報 (3)'!L17</f>
        <v>0</v>
      </c>
      <c r="P33" s="61">
        <f>'出品物情報 (3)'!D18</f>
        <v>0</v>
      </c>
      <c r="Q33" s="135">
        <f>'出品物情報 (3)'!D23</f>
        <v>0</v>
      </c>
      <c r="AA33" s="73"/>
      <c r="AB33" s="73"/>
      <c r="AC33" s="73"/>
      <c r="AD33" s="73"/>
      <c r="AE33" s="73"/>
    </row>
    <row r="34" spans="1:17" ht="16.5" customHeight="1">
      <c r="A34" s="134">
        <f>'出品物情報 (4)'!$N$4</f>
        <v>4</v>
      </c>
      <c r="B34" s="61">
        <f>'出品物情報 (4)'!G6</f>
        <v>0</v>
      </c>
      <c r="C34" s="61">
        <f>'出品物情報 (4)'!G7</f>
        <v>0</v>
      </c>
      <c r="D34" s="61">
        <f t="shared" si="0"/>
      </c>
      <c r="E34" s="61">
        <f>'出品物情報 (4)'!G10</f>
        <v>0</v>
      </c>
      <c r="F34" s="61">
        <f>'出品物情報 (4)'!G11</f>
        <v>0</v>
      </c>
      <c r="G34" s="61">
        <f>'出品物情報 (4)'!G12</f>
        <v>0</v>
      </c>
      <c r="H34" s="150" t="str">
        <f t="shared" si="1"/>
        <v>0×0×0(0)</v>
      </c>
      <c r="I34" s="61">
        <f>'出品物情報 (4)'!G14</f>
        <v>0</v>
      </c>
      <c r="J34" s="77" t="str">
        <f t="shared" si="2"/>
        <v>冷凍</v>
      </c>
      <c r="K34" s="61" t="str">
        <f>'出品物情報 (4)'!N15&amp;"℃"</f>
        <v>℃</v>
      </c>
      <c r="L34" s="61">
        <f>'出品物情報 (4)'!D16</f>
        <v>0</v>
      </c>
      <c r="M34" s="113">
        <f>'出品物情報 (4)'!L16</f>
        <v>0</v>
      </c>
      <c r="N34" s="61">
        <f>'出品物情報 (4)'!D17</f>
        <v>0</v>
      </c>
      <c r="O34" s="61">
        <f>'出品物情報 (4)'!L17</f>
        <v>0</v>
      </c>
      <c r="P34" s="61">
        <f>'出品物情報 (4)'!D18</f>
        <v>0</v>
      </c>
      <c r="Q34" s="135">
        <f>'出品物情報 (4)'!D23</f>
        <v>0</v>
      </c>
    </row>
    <row r="35" spans="1:17" ht="16.5" customHeight="1">
      <c r="A35" s="134">
        <f>'出品物情報 (5)'!$N$4</f>
        <v>5</v>
      </c>
      <c r="B35" s="61">
        <f>'出品物情報 (5)'!G6</f>
        <v>0</v>
      </c>
      <c r="C35" s="61">
        <f>'出品物情報 (5)'!G7</f>
        <v>0</v>
      </c>
      <c r="D35" s="61">
        <f t="shared" si="0"/>
      </c>
      <c r="E35" s="61">
        <f>'出品物情報 (5)'!G10</f>
        <v>0</v>
      </c>
      <c r="F35" s="61">
        <f>'出品物情報 (5)'!G11</f>
        <v>0</v>
      </c>
      <c r="G35" s="61">
        <f>'出品物情報 (5)'!G12</f>
        <v>0</v>
      </c>
      <c r="H35" s="150" t="str">
        <f t="shared" si="1"/>
        <v>0×0×0(0)</v>
      </c>
      <c r="I35" s="61">
        <f>'出品物情報 (5)'!G14</f>
        <v>0</v>
      </c>
      <c r="J35" s="77" t="str">
        <f t="shared" si="2"/>
        <v>冷凍</v>
      </c>
      <c r="K35" s="61" t="str">
        <f>'出品物情報 (5)'!N15&amp;"℃"</f>
        <v>℃</v>
      </c>
      <c r="L35" s="61">
        <f>'出品物情報 (5)'!D16</f>
        <v>0</v>
      </c>
      <c r="M35" s="113">
        <f>'出品物情報 (5)'!L16</f>
        <v>0</v>
      </c>
      <c r="N35" s="61">
        <f>'出品物情報 (5)'!D17</f>
        <v>0</v>
      </c>
      <c r="O35" s="61">
        <f>'出品物情報 (5)'!L17</f>
        <v>0</v>
      </c>
      <c r="P35" s="61">
        <f>'出品物情報 (5)'!D18</f>
        <v>0</v>
      </c>
      <c r="Q35" s="135">
        <f>'出品物情報 (5)'!D23</f>
        <v>0</v>
      </c>
    </row>
    <row r="36" spans="1:17" ht="16.5" customHeight="1" thickBot="1">
      <c r="A36" s="136">
        <f>'出品物情報 (6)'!$N$4</f>
        <v>6</v>
      </c>
      <c r="B36" s="123">
        <f>'出品物情報 (6)'!G6</f>
        <v>0</v>
      </c>
      <c r="C36" s="123">
        <f>'出品物情報 (6)'!G7</f>
        <v>0</v>
      </c>
      <c r="D36" s="123">
        <f t="shared" si="0"/>
      </c>
      <c r="E36" s="123">
        <f>'出品物情報 (6)'!G10</f>
        <v>0</v>
      </c>
      <c r="F36" s="123">
        <f>'出品物情報 (6)'!G11</f>
        <v>0</v>
      </c>
      <c r="G36" s="123">
        <f>'出品物情報 (6)'!G12</f>
        <v>0</v>
      </c>
      <c r="H36" s="150" t="str">
        <f t="shared" si="1"/>
        <v>0×0×0(0)</v>
      </c>
      <c r="I36" s="123">
        <f>'出品物情報 (6)'!G14</f>
        <v>0</v>
      </c>
      <c r="J36" s="137" t="str">
        <f t="shared" si="2"/>
        <v>冷凍</v>
      </c>
      <c r="K36" s="123" t="str">
        <f>'出品物情報 (6)'!N15&amp;"℃"</f>
        <v>℃</v>
      </c>
      <c r="L36" s="123">
        <f>'出品物情報 (6)'!D16</f>
        <v>0</v>
      </c>
      <c r="M36" s="138">
        <f>'出品物情報 (6)'!L16</f>
        <v>0</v>
      </c>
      <c r="N36" s="123">
        <f>'出品物情報 (6)'!D17</f>
        <v>0</v>
      </c>
      <c r="O36" s="123">
        <f>'出品物情報 (6)'!L17</f>
        <v>0</v>
      </c>
      <c r="P36" s="123">
        <f>'出品物情報 (6)'!D18</f>
        <v>0</v>
      </c>
      <c r="Q36" s="124">
        <f>'出品物情報 (6)'!D23</f>
        <v>0</v>
      </c>
    </row>
    <row r="37" spans="1:16" ht="16.5" customHeight="1">
      <c r="A37" s="180" t="s">
        <v>119</v>
      </c>
      <c r="B37" s="181"/>
      <c r="C37" s="181"/>
      <c r="D37" s="181"/>
      <c r="E37" s="181"/>
      <c r="F37" s="181"/>
      <c r="G37" s="181"/>
      <c r="H37" s="181"/>
      <c r="I37" s="181"/>
      <c r="J37" s="181"/>
      <c r="K37" s="181"/>
      <c r="L37" s="181"/>
      <c r="M37" s="188"/>
      <c r="N37" s="188"/>
      <c r="O37" s="188"/>
      <c r="P37" s="189"/>
    </row>
    <row r="38" spans="1:16" ht="16.5" customHeight="1">
      <c r="A38" s="75"/>
      <c r="B38" s="75" t="s">
        <v>150</v>
      </c>
      <c r="C38" s="176" t="s">
        <v>135</v>
      </c>
      <c r="D38" s="176" t="s">
        <v>136</v>
      </c>
      <c r="E38" s="176" t="s">
        <v>137</v>
      </c>
      <c r="F38" s="176" t="s">
        <v>138</v>
      </c>
      <c r="G38" s="176" t="s">
        <v>139</v>
      </c>
      <c r="H38" s="176" t="s">
        <v>140</v>
      </c>
      <c r="I38" s="176" t="s">
        <v>26</v>
      </c>
      <c r="J38" s="176" t="s">
        <v>27</v>
      </c>
      <c r="K38" s="176" t="s">
        <v>28</v>
      </c>
      <c r="L38" s="176" t="s">
        <v>117</v>
      </c>
      <c r="M38" s="75" t="s">
        <v>59</v>
      </c>
      <c r="N38" s="75" t="s">
        <v>60</v>
      </c>
      <c r="O38" s="75" t="s">
        <v>61</v>
      </c>
      <c r="P38" s="75" t="s">
        <v>56</v>
      </c>
    </row>
    <row r="39" spans="1:16" ht="16.5" customHeight="1">
      <c r="A39" s="77">
        <v>1</v>
      </c>
      <c r="B39" s="77">
        <v>1</v>
      </c>
      <c r="C39" s="61" t="b">
        <v>0</v>
      </c>
      <c r="D39" s="61" t="b">
        <v>0</v>
      </c>
      <c r="E39" s="61" t="b">
        <v>0</v>
      </c>
      <c r="F39" s="61" t="b">
        <v>0</v>
      </c>
      <c r="G39" s="61" t="b">
        <v>0</v>
      </c>
      <c r="H39" s="61" t="b">
        <v>0</v>
      </c>
      <c r="I39" s="61" t="b">
        <v>0</v>
      </c>
      <c r="J39" s="61" t="b">
        <v>0</v>
      </c>
      <c r="K39" s="61" t="b">
        <v>0</v>
      </c>
      <c r="L39" s="61" t="b">
        <v>0</v>
      </c>
      <c r="M39" s="61">
        <f>'出品物情報 (1)'!I13</f>
        <v>0</v>
      </c>
      <c r="N39" s="61">
        <f>'出品物情報 (1)'!K13</f>
        <v>0</v>
      </c>
      <c r="O39" s="61">
        <f>'出品物情報 (1)'!M13</f>
        <v>0</v>
      </c>
      <c r="P39" s="61">
        <f>'出品物情報 (1)'!Q13</f>
        <v>0</v>
      </c>
    </row>
    <row r="40" spans="1:16" ht="16.5" customHeight="1">
      <c r="A40" s="77">
        <v>2</v>
      </c>
      <c r="B40" s="77">
        <v>1</v>
      </c>
      <c r="C40" s="61" t="b">
        <v>0</v>
      </c>
      <c r="D40" s="61" t="b">
        <v>0</v>
      </c>
      <c r="E40" s="61" t="b">
        <v>0</v>
      </c>
      <c r="F40" s="61" t="b">
        <v>0</v>
      </c>
      <c r="G40" s="61" t="b">
        <v>0</v>
      </c>
      <c r="H40" s="61" t="b">
        <v>0</v>
      </c>
      <c r="I40" s="61" t="b">
        <v>0</v>
      </c>
      <c r="J40" s="61" t="b">
        <v>0</v>
      </c>
      <c r="K40" s="61" t="b">
        <v>0</v>
      </c>
      <c r="L40" s="61" t="b">
        <v>0</v>
      </c>
      <c r="M40" s="61">
        <f>'出品物情報 (2)'!I13</f>
        <v>0</v>
      </c>
      <c r="N40" s="61">
        <f>'出品物情報 (2)'!K13</f>
        <v>0</v>
      </c>
      <c r="O40" s="61">
        <f>'出品物情報 (2)'!M13</f>
        <v>0</v>
      </c>
      <c r="P40" s="61">
        <f>'出品物情報 (2)'!Q13</f>
        <v>0</v>
      </c>
    </row>
    <row r="41" spans="1:16" ht="16.5" customHeight="1">
      <c r="A41" s="77">
        <v>3</v>
      </c>
      <c r="B41" s="77">
        <v>1</v>
      </c>
      <c r="C41" s="61" t="b">
        <v>0</v>
      </c>
      <c r="D41" s="61" t="b">
        <v>0</v>
      </c>
      <c r="E41" s="61" t="b">
        <v>0</v>
      </c>
      <c r="F41" s="61" t="b">
        <v>0</v>
      </c>
      <c r="G41" s="61" t="b">
        <v>0</v>
      </c>
      <c r="H41" s="61" t="b">
        <v>0</v>
      </c>
      <c r="I41" s="61" t="b">
        <v>0</v>
      </c>
      <c r="J41" s="61" t="b">
        <v>0</v>
      </c>
      <c r="K41" s="61" t="b">
        <v>0</v>
      </c>
      <c r="L41" s="61" t="b">
        <v>0</v>
      </c>
      <c r="M41" s="61">
        <f>'出品物情報 (3)'!I13</f>
        <v>0</v>
      </c>
      <c r="N41" s="61">
        <f>'出品物情報 (3)'!K13</f>
        <v>0</v>
      </c>
      <c r="O41" s="61">
        <f>'出品物情報 (3)'!M13</f>
        <v>0</v>
      </c>
      <c r="P41" s="61">
        <f>'出品物情報 (3)'!Q13</f>
        <v>0</v>
      </c>
    </row>
    <row r="42" spans="1:16" ht="16.5" customHeight="1">
      <c r="A42" s="77">
        <v>4</v>
      </c>
      <c r="B42" s="77">
        <v>1</v>
      </c>
      <c r="C42" s="61" t="b">
        <v>0</v>
      </c>
      <c r="D42" s="61" t="b">
        <v>0</v>
      </c>
      <c r="E42" s="61" t="b">
        <v>0</v>
      </c>
      <c r="F42" s="61" t="b">
        <v>0</v>
      </c>
      <c r="G42" s="61" t="b">
        <v>0</v>
      </c>
      <c r="H42" s="61" t="b">
        <v>0</v>
      </c>
      <c r="I42" s="61" t="b">
        <v>0</v>
      </c>
      <c r="J42" s="61" t="b">
        <v>0</v>
      </c>
      <c r="K42" s="61" t="b">
        <v>0</v>
      </c>
      <c r="L42" s="61" t="b">
        <v>0</v>
      </c>
      <c r="M42" s="61">
        <f>'出品物情報 (4)'!I13</f>
        <v>0</v>
      </c>
      <c r="N42" s="61">
        <f>'出品物情報 (4)'!K13</f>
        <v>0</v>
      </c>
      <c r="O42" s="61">
        <f>'出品物情報 (4)'!M13</f>
        <v>0</v>
      </c>
      <c r="P42" s="61">
        <f>'出品物情報 (4)'!Q13</f>
        <v>0</v>
      </c>
    </row>
    <row r="43" spans="1:16" ht="16.5" customHeight="1">
      <c r="A43" s="77">
        <v>5</v>
      </c>
      <c r="B43" s="77">
        <v>1</v>
      </c>
      <c r="C43" s="61" t="b">
        <v>0</v>
      </c>
      <c r="D43" s="61" t="b">
        <v>0</v>
      </c>
      <c r="E43" s="61" t="b">
        <v>0</v>
      </c>
      <c r="F43" s="61" t="b">
        <v>0</v>
      </c>
      <c r="G43" s="61" t="b">
        <v>0</v>
      </c>
      <c r="H43" s="61" t="b">
        <v>0</v>
      </c>
      <c r="I43" s="61" t="b">
        <v>0</v>
      </c>
      <c r="J43" s="61" t="b">
        <v>0</v>
      </c>
      <c r="K43" s="61" t="b">
        <v>0</v>
      </c>
      <c r="L43" s="61" t="b">
        <v>0</v>
      </c>
      <c r="M43" s="61">
        <f>'出品物情報 (5)'!I13</f>
        <v>0</v>
      </c>
      <c r="N43" s="61">
        <f>'出品物情報 (5)'!K13</f>
        <v>0</v>
      </c>
      <c r="O43" s="61">
        <f>'出品物情報 (5)'!M13</f>
        <v>0</v>
      </c>
      <c r="P43" s="61">
        <f>'出品物情報 (5)'!Q13</f>
        <v>0</v>
      </c>
    </row>
    <row r="44" spans="1:16" ht="16.5" customHeight="1">
      <c r="A44" s="77">
        <v>6</v>
      </c>
      <c r="B44" s="77">
        <v>1</v>
      </c>
      <c r="C44" s="61" t="b">
        <v>0</v>
      </c>
      <c r="D44" s="61" t="b">
        <v>0</v>
      </c>
      <c r="E44" s="61" t="b">
        <v>0</v>
      </c>
      <c r="F44" s="61" t="b">
        <v>0</v>
      </c>
      <c r="G44" s="61" t="b">
        <v>0</v>
      </c>
      <c r="H44" s="61" t="b">
        <v>0</v>
      </c>
      <c r="I44" s="61" t="b">
        <v>0</v>
      </c>
      <c r="J44" s="61" t="b">
        <v>0</v>
      </c>
      <c r="K44" s="61" t="b">
        <v>0</v>
      </c>
      <c r="L44" s="61" t="b">
        <v>0</v>
      </c>
      <c r="M44" s="61">
        <f>'出品物情報 (6)'!I13</f>
        <v>0</v>
      </c>
      <c r="N44" s="61">
        <f>'出品物情報 (6)'!K13</f>
        <v>0</v>
      </c>
      <c r="O44" s="61">
        <f>'出品物情報 (6)'!M13</f>
        <v>0</v>
      </c>
      <c r="P44" s="61">
        <f>'出品物情報 (6)'!Q13</f>
        <v>0</v>
      </c>
    </row>
    <row r="45" spans="1:2" ht="16.5" customHeight="1" thickBot="1">
      <c r="A45" s="112"/>
      <c r="B45" s="112"/>
    </row>
    <row r="46" spans="1:6" ht="16.5" customHeight="1">
      <c r="A46" s="182" t="s">
        <v>44</v>
      </c>
      <c r="B46" s="183"/>
      <c r="C46" s="183"/>
      <c r="D46" s="183"/>
      <c r="E46" s="183"/>
      <c r="F46" s="184"/>
    </row>
    <row r="47" spans="1:8" ht="16.5" customHeight="1">
      <c r="A47" s="160"/>
      <c r="B47" s="161"/>
      <c r="C47" s="162" t="s">
        <v>48</v>
      </c>
      <c r="D47" s="161"/>
      <c r="E47" s="161"/>
      <c r="F47" s="163"/>
      <c r="G47" s="112"/>
      <c r="H47" s="112"/>
    </row>
    <row r="48" spans="1:8" ht="16.5" customHeight="1" thickBot="1">
      <c r="A48" s="164" t="s">
        <v>46</v>
      </c>
      <c r="B48" s="165" t="s">
        <v>47</v>
      </c>
      <c r="C48" s="165" t="s">
        <v>49</v>
      </c>
      <c r="D48" s="165" t="s">
        <v>50</v>
      </c>
      <c r="E48" s="165" t="s">
        <v>51</v>
      </c>
      <c r="F48" s="166" t="s">
        <v>117</v>
      </c>
      <c r="G48" s="112"/>
      <c r="H48" s="112"/>
    </row>
    <row r="49" spans="1:6" ht="16.5" customHeight="1" thickBot="1">
      <c r="A49" s="167" t="str">
        <f>IF(A52=1,"前日午前着でホテルに送付","当日持込")</f>
        <v>当日持込</v>
      </c>
      <c r="B49" s="168" t="str">
        <f>'試食シート'!B6</f>
        <v>リンゴ１ケース30玉（冷蔵）、茶葉1缶、急須2、紙コップ40、茶葉パック10（展示用）</v>
      </c>
      <c r="C49" s="168" t="str">
        <f>'試食シート'!C14</f>
        <v>リンゴを5～6玉剥いて、大皿に陳列。残りはテーブルの上に置いておく。</v>
      </c>
      <c r="D49" s="168" t="str">
        <f>'試食シート'!C17</f>
        <v>お茶をその場で淹れて飲んで頂く。</v>
      </c>
      <c r="E49" s="168" t="str">
        <f>'試食シート'!B21</f>
        <v>お茶用の給湯ポット１つ、リンゴ用の大皿１枚（φ30ｃｍ程度）</v>
      </c>
      <c r="F49" s="168" t="str">
        <f>'試食シート'!B28</f>
        <v>急須のみ当日持込み。</v>
      </c>
    </row>
    <row r="50" ht="16.5" customHeight="1">
      <c r="A50" s="169" t="s">
        <v>119</v>
      </c>
    </row>
    <row r="51" ht="16.5" customHeight="1">
      <c r="A51" s="170" t="s">
        <v>45</v>
      </c>
    </row>
    <row r="52" ht="16.5" customHeight="1" thickBot="1">
      <c r="A52" s="171">
        <v>2</v>
      </c>
    </row>
  </sheetData>
  <sheetProtection/>
  <printOptions/>
  <pageMargins left="0.23" right="0.23" top="0.61" bottom="0.984251968503937" header="0.5118110236220472" footer="0.5118110236220472"/>
  <pageSetup fitToHeight="1" fitToWidth="1" horizontalDpi="300" verticalDpi="300" orientation="landscape" paperSize="8" scale="62"/>
</worksheet>
</file>

<file path=xl/worksheets/sheet2.xml><?xml version="1.0" encoding="utf-8"?>
<worksheet xmlns="http://schemas.openxmlformats.org/spreadsheetml/2006/main" xmlns:r="http://schemas.openxmlformats.org/officeDocument/2006/relationships">
  <sheetPr>
    <tabColor indexed="17"/>
    <pageSetUpPr fitToPage="1"/>
  </sheetPr>
  <dimension ref="A1:Z40"/>
  <sheetViews>
    <sheetView zoomScaleSheetLayoutView="100" zoomScalePageLayoutView="0" workbookViewId="0" topLeftCell="A1">
      <selection activeCell="Y16" sqref="Y16"/>
    </sheetView>
  </sheetViews>
  <sheetFormatPr defaultColWidth="9.00390625" defaultRowHeight="13.5"/>
  <cols>
    <col min="1" max="1" width="3.875" style="6" customWidth="1"/>
    <col min="2" max="7" width="4.00390625" style="60" customWidth="1"/>
    <col min="8" max="23" width="4.00390625" style="6" customWidth="1"/>
    <col min="24" max="16384" width="9.00390625" style="6" customWidth="1"/>
  </cols>
  <sheetData>
    <row r="1" spans="1:23" ht="6.75" customHeight="1">
      <c r="A1" s="245"/>
      <c r="B1" s="245"/>
      <c r="C1" s="245"/>
      <c r="D1" s="245"/>
      <c r="E1" s="245"/>
      <c r="F1" s="245"/>
      <c r="G1" s="245"/>
      <c r="H1" s="245"/>
      <c r="I1" s="245"/>
      <c r="J1" s="245"/>
      <c r="K1" s="245"/>
      <c r="L1" s="245"/>
      <c r="M1" s="245"/>
      <c r="N1" s="245"/>
      <c r="O1" s="245"/>
      <c r="P1" s="245"/>
      <c r="Q1" s="245"/>
      <c r="R1" s="245"/>
      <c r="S1" s="245"/>
      <c r="T1" s="245"/>
      <c r="U1" s="245"/>
      <c r="V1" s="245"/>
      <c r="W1" s="245"/>
    </row>
    <row r="2" spans="1:23" ht="29.25" customHeight="1">
      <c r="A2" s="326" t="s">
        <v>0</v>
      </c>
      <c r="B2" s="326"/>
      <c r="C2" s="326"/>
      <c r="D2" s="326"/>
      <c r="E2" s="326"/>
      <c r="F2" s="326"/>
      <c r="G2" s="326"/>
      <c r="H2" s="326"/>
      <c r="I2" s="326"/>
      <c r="J2" s="326"/>
      <c r="K2" s="326"/>
      <c r="L2" s="326"/>
      <c r="M2" s="326"/>
      <c r="N2" s="326"/>
      <c r="O2" s="326"/>
      <c r="P2" s="326"/>
      <c r="Q2" s="326"/>
      <c r="R2" s="326"/>
      <c r="S2" s="327"/>
      <c r="T2" s="322" t="s">
        <v>25</v>
      </c>
      <c r="U2" s="323"/>
      <c r="V2" s="323"/>
      <c r="W2" s="324"/>
    </row>
    <row r="3" spans="1:23" s="55" customFormat="1" ht="27" customHeight="1">
      <c r="A3" s="320"/>
      <c r="B3" s="320"/>
      <c r="C3" s="320"/>
      <c r="D3" s="320"/>
      <c r="E3" s="320"/>
      <c r="F3" s="320"/>
      <c r="G3" s="320"/>
      <c r="H3" s="320"/>
      <c r="I3" s="320"/>
      <c r="J3" s="320"/>
      <c r="K3" s="320"/>
      <c r="L3" s="320"/>
      <c r="M3" s="320"/>
      <c r="N3" s="320"/>
      <c r="O3" s="320"/>
      <c r="P3" s="320"/>
      <c r="Q3" s="320"/>
      <c r="R3" s="320"/>
      <c r="S3" s="320"/>
      <c r="T3" s="325"/>
      <c r="U3" s="325"/>
      <c r="V3" s="325"/>
      <c r="W3" s="325"/>
    </row>
    <row r="4" spans="1:23" ht="21.75" customHeight="1">
      <c r="A4" s="10" t="s">
        <v>161</v>
      </c>
      <c r="B4" s="252" t="s">
        <v>123</v>
      </c>
      <c r="C4" s="252"/>
      <c r="D4" s="252"/>
      <c r="E4" s="252"/>
      <c r="F4" s="252"/>
      <c r="G4" s="252"/>
      <c r="H4" s="252"/>
      <c r="I4" s="252"/>
      <c r="J4" s="252"/>
      <c r="K4" s="252"/>
      <c r="L4" s="252"/>
      <c r="M4" s="252"/>
      <c r="N4" s="252"/>
      <c r="O4" s="252"/>
      <c r="P4" s="11"/>
      <c r="Q4" s="11"/>
      <c r="R4" s="320" t="s">
        <v>160</v>
      </c>
      <c r="S4" s="320"/>
      <c r="T4" s="320"/>
      <c r="U4" s="320"/>
      <c r="V4" s="320"/>
      <c r="W4" s="320"/>
    </row>
    <row r="5" spans="1:23" ht="27" customHeight="1">
      <c r="A5" s="9" t="s">
        <v>162</v>
      </c>
      <c r="B5" s="253" t="s">
        <v>1</v>
      </c>
      <c r="C5" s="253"/>
      <c r="D5" s="253"/>
      <c r="E5" s="253"/>
      <c r="F5" s="253"/>
      <c r="G5" s="253"/>
      <c r="H5" s="253"/>
      <c r="I5" s="253"/>
      <c r="J5" s="253"/>
      <c r="K5" s="253"/>
      <c r="L5" s="253"/>
      <c r="M5" s="253"/>
      <c r="N5" s="253"/>
      <c r="O5" s="253"/>
      <c r="P5" s="11"/>
      <c r="Q5" s="11"/>
      <c r="R5" s="320" t="s">
        <v>179</v>
      </c>
      <c r="S5" s="320"/>
      <c r="T5" s="320"/>
      <c r="U5" s="320"/>
      <c r="V5" s="320"/>
      <c r="W5" s="320"/>
    </row>
    <row r="6" spans="1:23" ht="11.25" customHeight="1">
      <c r="A6" s="321"/>
      <c r="B6" s="321"/>
      <c r="C6" s="321"/>
      <c r="D6" s="321"/>
      <c r="E6" s="321"/>
      <c r="F6" s="321"/>
      <c r="G6" s="321"/>
      <c r="H6" s="321"/>
      <c r="I6" s="321"/>
      <c r="J6" s="321"/>
      <c r="K6" s="321"/>
      <c r="L6" s="321"/>
      <c r="M6" s="321"/>
      <c r="N6" s="321"/>
      <c r="O6" s="321"/>
      <c r="P6" s="321"/>
      <c r="Q6" s="321"/>
      <c r="R6" s="321"/>
      <c r="S6" s="321"/>
      <c r="T6" s="321"/>
      <c r="U6" s="321"/>
      <c r="V6" s="321"/>
      <c r="W6" s="321"/>
    </row>
    <row r="7" spans="1:23" ht="21.75" customHeight="1">
      <c r="A7" s="263" t="s">
        <v>174</v>
      </c>
      <c r="B7" s="264"/>
      <c r="C7" s="264"/>
      <c r="D7" s="264"/>
      <c r="E7" s="264"/>
      <c r="F7" s="264"/>
      <c r="G7" s="265"/>
      <c r="H7" s="266"/>
      <c r="I7" s="267"/>
      <c r="J7" s="268"/>
      <c r="K7" s="12" t="s">
        <v>149</v>
      </c>
      <c r="L7" s="200"/>
      <c r="M7" s="12" t="s">
        <v>148</v>
      </c>
      <c r="N7" s="200"/>
      <c r="O7" s="13" t="s">
        <v>147</v>
      </c>
      <c r="P7" s="266"/>
      <c r="Q7" s="267"/>
      <c r="R7" s="267"/>
      <c r="S7" s="267"/>
      <c r="T7" s="267"/>
      <c r="U7" s="306" t="s">
        <v>175</v>
      </c>
      <c r="V7" s="307"/>
      <c r="W7" s="308"/>
    </row>
    <row r="8" spans="1:23" ht="24.75" customHeight="1">
      <c r="A8" s="14" t="s">
        <v>157</v>
      </c>
      <c r="B8" s="319" t="s">
        <v>166</v>
      </c>
      <c r="C8" s="319"/>
      <c r="D8" s="319"/>
      <c r="E8" s="319"/>
      <c r="F8" s="319"/>
      <c r="G8" s="319"/>
      <c r="H8" s="319"/>
      <c r="I8" s="319"/>
      <c r="J8" s="319"/>
      <c r="K8" s="319"/>
      <c r="L8" s="319"/>
      <c r="M8" s="319"/>
      <c r="N8" s="319"/>
      <c r="O8" s="319"/>
      <c r="P8" s="319"/>
      <c r="Q8" s="319"/>
      <c r="R8" s="319"/>
      <c r="S8" s="319"/>
      <c r="T8" s="319"/>
      <c r="U8" s="319"/>
      <c r="V8" s="319"/>
      <c r="W8" s="319"/>
    </row>
    <row r="9" spans="1:23" ht="23.25" customHeight="1">
      <c r="A9" s="263" t="s">
        <v>73</v>
      </c>
      <c r="B9" s="264"/>
      <c r="C9" s="264"/>
      <c r="D9" s="264"/>
      <c r="E9" s="264"/>
      <c r="F9" s="264"/>
      <c r="G9" s="265"/>
      <c r="H9" s="269" t="str">
        <f ca="1">IF(CELL("contents",'申込みシート'!B4)=0,"一枚目のシートから自動入力されます。",CELL("contents",'申込みシート'!B4))</f>
        <v>一枚目のシートから自動入力されます。</v>
      </c>
      <c r="I9" s="270"/>
      <c r="J9" s="270"/>
      <c r="K9" s="270"/>
      <c r="L9" s="270"/>
      <c r="M9" s="270"/>
      <c r="N9" s="270"/>
      <c r="O9" s="270"/>
      <c r="P9" s="270"/>
      <c r="Q9" s="270"/>
      <c r="R9" s="270"/>
      <c r="S9" s="270"/>
      <c r="T9" s="270"/>
      <c r="U9" s="270"/>
      <c r="V9" s="270"/>
      <c r="W9" s="271"/>
    </row>
    <row r="10" spans="1:26" ht="23.25" customHeight="1">
      <c r="A10" s="263" t="s">
        <v>72</v>
      </c>
      <c r="B10" s="264"/>
      <c r="C10" s="264"/>
      <c r="D10" s="264"/>
      <c r="E10" s="264"/>
      <c r="F10" s="264"/>
      <c r="G10" s="265"/>
      <c r="H10" s="269" t="str">
        <f ca="1">IF(CELL("contents",'申込みシート'!E3)=0,"一枚目のシートから自動入力されます。",CELL("contents",'申込みシート'!E3))</f>
        <v>一枚目のシートから自動入力されます。</v>
      </c>
      <c r="I10" s="270"/>
      <c r="J10" s="270"/>
      <c r="K10" s="270"/>
      <c r="L10" s="270"/>
      <c r="M10" s="270"/>
      <c r="N10" s="270"/>
      <c r="O10" s="270"/>
      <c r="P10" s="270"/>
      <c r="Q10" s="270"/>
      <c r="R10" s="270"/>
      <c r="S10" s="270"/>
      <c r="T10" s="270"/>
      <c r="U10" s="270"/>
      <c r="V10" s="270"/>
      <c r="W10" s="271"/>
      <c r="Z10" s="56"/>
    </row>
    <row r="11" spans="1:23" ht="23.25" customHeight="1">
      <c r="A11" s="263" t="s">
        <v>170</v>
      </c>
      <c r="B11" s="264"/>
      <c r="C11" s="264"/>
      <c r="D11" s="264"/>
      <c r="E11" s="264"/>
      <c r="F11" s="264"/>
      <c r="G11" s="265"/>
      <c r="H11" s="269" t="str">
        <f ca="1">IF(CELL("contents",'申込みシート'!B15)=0,"一枚目のシートから自動入力されます。",CELL("contents",'申込みシート'!B15))</f>
        <v>一枚目のシートから自動入力されます。</v>
      </c>
      <c r="I11" s="270"/>
      <c r="J11" s="270"/>
      <c r="K11" s="270"/>
      <c r="L11" s="270"/>
      <c r="M11" s="270"/>
      <c r="N11" s="270"/>
      <c r="O11" s="270"/>
      <c r="P11" s="270"/>
      <c r="Q11" s="270"/>
      <c r="R11" s="270"/>
      <c r="S11" s="270"/>
      <c r="T11" s="270"/>
      <c r="U11" s="270"/>
      <c r="V11" s="270"/>
      <c r="W11" s="271"/>
    </row>
    <row r="12" spans="1:23" ht="23.25" customHeight="1">
      <c r="A12" s="263" t="s">
        <v>169</v>
      </c>
      <c r="B12" s="264"/>
      <c r="C12" s="264"/>
      <c r="D12" s="264"/>
      <c r="E12" s="264"/>
      <c r="F12" s="264"/>
      <c r="G12" s="265"/>
      <c r="H12" s="269" t="str">
        <f ca="1">IF(CELL("contents",'申込みシート'!D14)=0,"一枚目のシートから自動入力されます。",CELL("contents",'申込みシート'!D14))</f>
        <v>一枚目のシートから自動入力されます。</v>
      </c>
      <c r="I12" s="270"/>
      <c r="J12" s="270"/>
      <c r="K12" s="270"/>
      <c r="L12" s="270"/>
      <c r="M12" s="270"/>
      <c r="N12" s="270"/>
      <c r="O12" s="270"/>
      <c r="P12" s="270"/>
      <c r="Q12" s="270"/>
      <c r="R12" s="270"/>
      <c r="S12" s="270"/>
      <c r="T12" s="270"/>
      <c r="U12" s="270"/>
      <c r="V12" s="270"/>
      <c r="W12" s="271"/>
    </row>
    <row r="13" spans="1:23" ht="23.25" customHeight="1">
      <c r="A13" s="254" t="s">
        <v>171</v>
      </c>
      <c r="B13" s="255"/>
      <c r="C13" s="255"/>
      <c r="D13" s="255"/>
      <c r="E13" s="255"/>
      <c r="F13" s="255"/>
      <c r="G13" s="256"/>
      <c r="H13" s="15" t="s">
        <v>146</v>
      </c>
      <c r="I13" s="246" t="str">
        <f ca="1">IF(CELL("contents",'申込みシート'!E7)=0,"自動入力",CELL("contents",'申込みシート'!E7))</f>
        <v>自動入力</v>
      </c>
      <c r="J13" s="247"/>
      <c r="K13" s="247"/>
      <c r="L13" s="247"/>
      <c r="M13" s="248"/>
      <c r="N13" s="249" t="s">
        <v>145</v>
      </c>
      <c r="O13" s="250"/>
      <c r="P13" s="250"/>
      <c r="Q13" s="251"/>
      <c r="R13" s="272" t="str">
        <f ca="1">IF(CELL("contents",'申込みシート'!P7)=0,"自動入力",CELL("contents",'申込みシート'!P7))</f>
        <v>自動入力</v>
      </c>
      <c r="S13" s="273"/>
      <c r="T13" s="273"/>
      <c r="U13" s="273"/>
      <c r="V13" s="273"/>
      <c r="W13" s="274"/>
    </row>
    <row r="14" spans="1:26" ht="38.25" customHeight="1">
      <c r="A14" s="257"/>
      <c r="B14" s="258"/>
      <c r="C14" s="258"/>
      <c r="D14" s="258"/>
      <c r="E14" s="258"/>
      <c r="F14" s="258"/>
      <c r="G14" s="259"/>
      <c r="H14" s="310" t="str">
        <f ca="1">IF(CELL("contents",'申込みシート'!B9)=0,"一枚目のシートから自動入力されます。",CELL("contents",'申込みシート'!B9))</f>
        <v>一枚目のシートから自動入力されます。</v>
      </c>
      <c r="I14" s="311"/>
      <c r="J14" s="311"/>
      <c r="K14" s="311"/>
      <c r="L14" s="311"/>
      <c r="M14" s="311"/>
      <c r="N14" s="311"/>
      <c r="O14" s="311"/>
      <c r="P14" s="311"/>
      <c r="Q14" s="311"/>
      <c r="R14" s="311"/>
      <c r="S14" s="311"/>
      <c r="T14" s="311"/>
      <c r="U14" s="311"/>
      <c r="V14" s="311"/>
      <c r="W14" s="312"/>
      <c r="Z14" s="57"/>
    </row>
    <row r="15" spans="1:23" ht="38.25" customHeight="1">
      <c r="A15" s="260"/>
      <c r="B15" s="261"/>
      <c r="C15" s="261"/>
      <c r="D15" s="261"/>
      <c r="E15" s="261"/>
      <c r="F15" s="261"/>
      <c r="G15" s="262"/>
      <c r="H15" s="313"/>
      <c r="I15" s="314"/>
      <c r="J15" s="314"/>
      <c r="K15" s="314"/>
      <c r="L15" s="314"/>
      <c r="M15" s="314"/>
      <c r="N15" s="314"/>
      <c r="O15" s="314"/>
      <c r="P15" s="314"/>
      <c r="Q15" s="314"/>
      <c r="R15" s="314"/>
      <c r="S15" s="314"/>
      <c r="T15" s="314"/>
      <c r="U15" s="314"/>
      <c r="V15" s="314"/>
      <c r="W15" s="315"/>
    </row>
    <row r="16" spans="1:23" ht="24.75" customHeight="1">
      <c r="A16" s="263" t="s">
        <v>172</v>
      </c>
      <c r="B16" s="264"/>
      <c r="C16" s="264"/>
      <c r="D16" s="264"/>
      <c r="E16" s="264"/>
      <c r="F16" s="264"/>
      <c r="G16" s="265"/>
      <c r="H16" s="303" t="str">
        <f ca="1">IF(CELL("contents",'申込みシート'!O15)=0,"自動入力",CELL("contents",'申込みシート'!O15))</f>
        <v>自動入力</v>
      </c>
      <c r="I16" s="304"/>
      <c r="J16" s="304"/>
      <c r="K16" s="304"/>
      <c r="L16" s="304"/>
      <c r="M16" s="304"/>
      <c r="N16" s="304"/>
      <c r="O16" s="305"/>
      <c r="P16" s="304" t="str">
        <f ca="1">IF(CELL("contents",'申込みシート'!O16)=0,"自動入力",CELL("contents",'申込みシート'!O16))</f>
        <v>自動入力</v>
      </c>
      <c r="Q16" s="304"/>
      <c r="R16" s="304"/>
      <c r="S16" s="304"/>
      <c r="T16" s="304"/>
      <c r="U16" s="304"/>
      <c r="V16" s="304"/>
      <c r="W16" s="305"/>
    </row>
    <row r="17" spans="1:23" ht="24.75" customHeight="1">
      <c r="A17" s="263" t="s">
        <v>74</v>
      </c>
      <c r="B17" s="264"/>
      <c r="C17" s="264"/>
      <c r="D17" s="264"/>
      <c r="E17" s="264"/>
      <c r="F17" s="264"/>
      <c r="G17" s="265"/>
      <c r="H17" s="303" t="str">
        <f ca="1">IF(CELL("contents",'申込みシート'!O14)=0,"一枚目のシートから自動入力されます。",CELL("contents",'申込みシート'!O14))</f>
        <v>一枚目のシートから自動入力されます。</v>
      </c>
      <c r="I17" s="304"/>
      <c r="J17" s="304"/>
      <c r="K17" s="304"/>
      <c r="L17" s="304"/>
      <c r="M17" s="304"/>
      <c r="N17" s="304"/>
      <c r="O17" s="304"/>
      <c r="P17" s="304"/>
      <c r="Q17" s="304"/>
      <c r="R17" s="304"/>
      <c r="S17" s="304"/>
      <c r="T17" s="304"/>
      <c r="U17" s="304"/>
      <c r="V17" s="304"/>
      <c r="W17" s="305"/>
    </row>
    <row r="18" spans="1:23" ht="24.75" customHeight="1">
      <c r="A18" s="263" t="s">
        <v>180</v>
      </c>
      <c r="B18" s="264"/>
      <c r="C18" s="264"/>
      <c r="D18" s="264"/>
      <c r="E18" s="264"/>
      <c r="F18" s="264"/>
      <c r="G18" s="265"/>
      <c r="H18" s="316"/>
      <c r="I18" s="317"/>
      <c r="J18" s="317"/>
      <c r="K18" s="317"/>
      <c r="L18" s="317"/>
      <c r="M18" s="317"/>
      <c r="N18" s="317"/>
      <c r="O18" s="317"/>
      <c r="P18" s="317"/>
      <c r="Q18" s="317"/>
      <c r="R18" s="317"/>
      <c r="S18" s="317"/>
      <c r="T18" s="317"/>
      <c r="U18" s="317"/>
      <c r="V18" s="317"/>
      <c r="W18" s="318"/>
    </row>
    <row r="19" spans="1:23" ht="24.75" customHeight="1">
      <c r="A19" s="263" t="s">
        <v>167</v>
      </c>
      <c r="B19" s="264"/>
      <c r="C19" s="264"/>
      <c r="D19" s="264"/>
      <c r="E19" s="264"/>
      <c r="F19" s="264"/>
      <c r="G19" s="265"/>
      <c r="H19" s="287"/>
      <c r="I19" s="288"/>
      <c r="J19" s="288"/>
      <c r="K19" s="288"/>
      <c r="L19" s="16" t="s">
        <v>144</v>
      </c>
      <c r="M19" s="309"/>
      <c r="N19" s="309"/>
      <c r="O19" s="309"/>
      <c r="P19" s="309"/>
      <c r="Q19" s="309"/>
      <c r="R19" s="309"/>
      <c r="S19" s="309"/>
      <c r="T19" s="309"/>
      <c r="U19" s="309"/>
      <c r="V19" s="309"/>
      <c r="W19" s="17" t="s">
        <v>141</v>
      </c>
    </row>
    <row r="20" spans="1:23" ht="24.75" customHeight="1">
      <c r="A20" s="297" t="s">
        <v>143</v>
      </c>
      <c r="B20" s="298"/>
      <c r="C20" s="298"/>
      <c r="D20" s="298"/>
      <c r="E20" s="298"/>
      <c r="F20" s="298"/>
      <c r="G20" s="299"/>
      <c r="H20" s="289" t="s">
        <v>142</v>
      </c>
      <c r="I20" s="290"/>
      <c r="J20" s="295" t="s">
        <v>176</v>
      </c>
      <c r="K20" s="295"/>
      <c r="L20" s="296"/>
      <c r="M20" s="296"/>
      <c r="N20" s="296"/>
      <c r="O20" s="296"/>
      <c r="P20" s="296"/>
      <c r="Q20" s="296"/>
      <c r="R20" s="296"/>
      <c r="S20" s="296"/>
      <c r="T20" s="296"/>
      <c r="U20" s="18" t="s">
        <v>141</v>
      </c>
      <c r="V20" s="250"/>
      <c r="W20" s="294"/>
    </row>
    <row r="21" spans="1:23" ht="29.25" customHeight="1">
      <c r="A21" s="297" t="s">
        <v>178</v>
      </c>
      <c r="B21" s="298"/>
      <c r="C21" s="298"/>
      <c r="D21" s="298"/>
      <c r="E21" s="298"/>
      <c r="F21" s="298"/>
      <c r="G21" s="299"/>
      <c r="H21" s="300"/>
      <c r="I21" s="301"/>
      <c r="J21" s="301"/>
      <c r="K21" s="301"/>
      <c r="L21" s="301"/>
      <c r="M21" s="301"/>
      <c r="N21" s="301"/>
      <c r="O21" s="301"/>
      <c r="P21" s="301"/>
      <c r="Q21" s="301"/>
      <c r="R21" s="301"/>
      <c r="S21" s="301"/>
      <c r="T21" s="301"/>
      <c r="U21" s="301"/>
      <c r="V21" s="301"/>
      <c r="W21" s="302"/>
    </row>
    <row r="22" spans="1:23" ht="45" customHeight="1">
      <c r="A22" s="297" t="s">
        <v>71</v>
      </c>
      <c r="B22" s="298"/>
      <c r="C22" s="298"/>
      <c r="D22" s="298"/>
      <c r="E22" s="298"/>
      <c r="F22" s="298"/>
      <c r="G22" s="299"/>
      <c r="H22" s="291"/>
      <c r="I22" s="292"/>
      <c r="J22" s="292"/>
      <c r="K22" s="292"/>
      <c r="L22" s="292"/>
      <c r="M22" s="292"/>
      <c r="N22" s="292"/>
      <c r="O22" s="292"/>
      <c r="P22" s="292"/>
      <c r="Q22" s="292"/>
      <c r="R22" s="292"/>
      <c r="S22" s="292"/>
      <c r="T22" s="292"/>
      <c r="U22" s="292"/>
      <c r="V22" s="292"/>
      <c r="W22" s="293"/>
    </row>
    <row r="23" spans="1:23" ht="24.75" customHeight="1">
      <c r="A23" s="284" t="s">
        <v>165</v>
      </c>
      <c r="B23" s="285"/>
      <c r="C23" s="285"/>
      <c r="D23" s="285"/>
      <c r="E23" s="285"/>
      <c r="F23" s="285"/>
      <c r="G23" s="285"/>
      <c r="H23" s="285"/>
      <c r="I23" s="285"/>
      <c r="J23" s="285"/>
      <c r="K23" s="285"/>
      <c r="L23" s="285"/>
      <c r="M23" s="285"/>
      <c r="N23" s="285"/>
      <c r="O23" s="285"/>
      <c r="P23" s="285"/>
      <c r="Q23" s="285"/>
      <c r="R23" s="285"/>
      <c r="S23" s="285"/>
      <c r="T23" s="285"/>
      <c r="U23" s="285"/>
      <c r="V23" s="285"/>
      <c r="W23" s="286"/>
    </row>
    <row r="24" spans="1:23" ht="26.25" customHeight="1">
      <c r="A24" s="275"/>
      <c r="B24" s="276"/>
      <c r="C24" s="276"/>
      <c r="D24" s="276"/>
      <c r="E24" s="276"/>
      <c r="F24" s="276"/>
      <c r="G24" s="276"/>
      <c r="H24" s="276"/>
      <c r="I24" s="276"/>
      <c r="J24" s="276"/>
      <c r="K24" s="276"/>
      <c r="L24" s="276"/>
      <c r="M24" s="276"/>
      <c r="N24" s="276"/>
      <c r="O24" s="276"/>
      <c r="P24" s="276"/>
      <c r="Q24" s="276"/>
      <c r="R24" s="276"/>
      <c r="S24" s="276"/>
      <c r="T24" s="276"/>
      <c r="U24" s="276"/>
      <c r="V24" s="276"/>
      <c r="W24" s="277"/>
    </row>
    <row r="25" spans="1:23" ht="26.25" customHeight="1">
      <c r="A25" s="278"/>
      <c r="B25" s="279"/>
      <c r="C25" s="279"/>
      <c r="D25" s="279"/>
      <c r="E25" s="279"/>
      <c r="F25" s="279"/>
      <c r="G25" s="279"/>
      <c r="H25" s="279"/>
      <c r="I25" s="279"/>
      <c r="J25" s="279"/>
      <c r="K25" s="279"/>
      <c r="L25" s="279"/>
      <c r="M25" s="279"/>
      <c r="N25" s="279"/>
      <c r="O25" s="279"/>
      <c r="P25" s="279"/>
      <c r="Q25" s="279"/>
      <c r="R25" s="279"/>
      <c r="S25" s="279"/>
      <c r="T25" s="279"/>
      <c r="U25" s="279"/>
      <c r="V25" s="279"/>
      <c r="W25" s="280"/>
    </row>
    <row r="26" spans="1:23" ht="26.25" customHeight="1">
      <c r="A26" s="278"/>
      <c r="B26" s="279"/>
      <c r="C26" s="279"/>
      <c r="D26" s="279"/>
      <c r="E26" s="279"/>
      <c r="F26" s="279"/>
      <c r="G26" s="279"/>
      <c r="H26" s="279"/>
      <c r="I26" s="279"/>
      <c r="J26" s="279"/>
      <c r="K26" s="279"/>
      <c r="L26" s="279"/>
      <c r="M26" s="279"/>
      <c r="N26" s="279"/>
      <c r="O26" s="279"/>
      <c r="P26" s="279"/>
      <c r="Q26" s="279"/>
      <c r="R26" s="279"/>
      <c r="S26" s="279"/>
      <c r="T26" s="279"/>
      <c r="U26" s="279"/>
      <c r="V26" s="279"/>
      <c r="W26" s="280"/>
    </row>
    <row r="27" spans="1:23" ht="26.25" customHeight="1">
      <c r="A27" s="278"/>
      <c r="B27" s="279"/>
      <c r="C27" s="279"/>
      <c r="D27" s="279"/>
      <c r="E27" s="279"/>
      <c r="F27" s="279"/>
      <c r="G27" s="279"/>
      <c r="H27" s="279"/>
      <c r="I27" s="279"/>
      <c r="J27" s="279"/>
      <c r="K27" s="279"/>
      <c r="L27" s="279"/>
      <c r="M27" s="279"/>
      <c r="N27" s="279"/>
      <c r="O27" s="279"/>
      <c r="P27" s="279"/>
      <c r="Q27" s="279"/>
      <c r="R27" s="279"/>
      <c r="S27" s="279"/>
      <c r="T27" s="279"/>
      <c r="U27" s="279"/>
      <c r="V27" s="279"/>
      <c r="W27" s="280"/>
    </row>
    <row r="28" spans="1:23" ht="26.25" customHeight="1">
      <c r="A28" s="281"/>
      <c r="B28" s="282"/>
      <c r="C28" s="282"/>
      <c r="D28" s="282"/>
      <c r="E28" s="282"/>
      <c r="F28" s="282"/>
      <c r="G28" s="282"/>
      <c r="H28" s="282"/>
      <c r="I28" s="282"/>
      <c r="J28" s="282"/>
      <c r="K28" s="282"/>
      <c r="L28" s="282"/>
      <c r="M28" s="282"/>
      <c r="N28" s="282"/>
      <c r="O28" s="282"/>
      <c r="P28" s="282"/>
      <c r="Q28" s="282"/>
      <c r="R28" s="282"/>
      <c r="S28" s="282"/>
      <c r="T28" s="282"/>
      <c r="U28" s="282"/>
      <c r="V28" s="282"/>
      <c r="W28" s="283"/>
    </row>
    <row r="29" spans="1:23" ht="63.75" customHeight="1">
      <c r="A29" s="35"/>
      <c r="B29" s="35"/>
      <c r="C29" s="35"/>
      <c r="D29" s="35"/>
      <c r="E29" s="35"/>
      <c r="F29" s="35"/>
      <c r="G29" s="35"/>
      <c r="H29" s="35"/>
      <c r="I29" s="35"/>
      <c r="J29" s="35"/>
      <c r="K29" s="35"/>
      <c r="L29" s="35"/>
      <c r="M29" s="35"/>
      <c r="N29" s="35"/>
      <c r="O29" s="35"/>
      <c r="P29" s="35"/>
      <c r="Q29" s="35"/>
      <c r="R29" s="35"/>
      <c r="S29" s="35"/>
      <c r="T29" s="35"/>
      <c r="U29" s="35"/>
      <c r="V29" s="35"/>
      <c r="W29" s="35"/>
    </row>
    <row r="30" spans="1:23" ht="3.75" customHeight="1">
      <c r="A30" s="36"/>
      <c r="B30" s="36"/>
      <c r="C30" s="36"/>
      <c r="D30" s="36"/>
      <c r="E30" s="36"/>
      <c r="F30" s="36"/>
      <c r="G30" s="36"/>
      <c r="H30" s="36"/>
      <c r="I30" s="36"/>
      <c r="J30" s="36"/>
      <c r="K30" s="36"/>
      <c r="L30" s="36"/>
      <c r="M30" s="36"/>
      <c r="N30" s="36"/>
      <c r="O30" s="36"/>
      <c r="P30" s="36"/>
      <c r="Q30" s="36"/>
      <c r="R30" s="36"/>
      <c r="S30" s="36"/>
      <c r="T30" s="36"/>
      <c r="U30" s="36"/>
      <c r="V30" s="36"/>
      <c r="W30" s="36"/>
    </row>
    <row r="31" spans="1:23" ht="15" customHeight="1">
      <c r="A31" s="36"/>
      <c r="B31" s="36"/>
      <c r="C31" s="36"/>
      <c r="D31" s="36"/>
      <c r="E31" s="36"/>
      <c r="F31" s="36"/>
      <c r="G31" s="36"/>
      <c r="H31" s="36"/>
      <c r="I31" s="36"/>
      <c r="J31" s="36"/>
      <c r="K31" s="36"/>
      <c r="L31" s="36"/>
      <c r="M31" s="37"/>
      <c r="N31" s="37"/>
      <c r="O31" s="58"/>
      <c r="P31" s="58"/>
      <c r="Q31" s="58"/>
      <c r="R31" s="58"/>
      <c r="S31" s="58"/>
      <c r="T31" s="38"/>
      <c r="U31" s="38"/>
      <c r="V31" s="38"/>
      <c r="W31" s="36"/>
    </row>
    <row r="32" spans="1:23" ht="15" customHeight="1">
      <c r="A32" s="3"/>
      <c r="B32" s="36"/>
      <c r="C32" s="36"/>
      <c r="D32" s="36"/>
      <c r="E32" s="36"/>
      <c r="F32" s="36"/>
      <c r="G32" s="36"/>
      <c r="H32" s="36"/>
      <c r="I32" s="36"/>
      <c r="J32" s="36"/>
      <c r="K32" s="36"/>
      <c r="L32" s="36"/>
      <c r="M32" s="37"/>
      <c r="N32" s="37"/>
      <c r="O32" s="58"/>
      <c r="P32" s="58"/>
      <c r="Q32" s="58"/>
      <c r="R32" s="58"/>
      <c r="S32" s="58"/>
      <c r="T32" s="38"/>
      <c r="U32" s="38"/>
      <c r="V32" s="38"/>
      <c r="W32" s="2"/>
    </row>
    <row r="33" spans="1:23" ht="15" customHeight="1">
      <c r="A33" s="3"/>
      <c r="B33" s="36"/>
      <c r="C33" s="36"/>
      <c r="D33" s="36"/>
      <c r="E33" s="36"/>
      <c r="F33" s="36"/>
      <c r="G33" s="36"/>
      <c r="H33" s="36"/>
      <c r="I33" s="36"/>
      <c r="J33" s="36"/>
      <c r="K33" s="36"/>
      <c r="L33" s="36"/>
      <c r="M33" s="37"/>
      <c r="N33" s="37"/>
      <c r="O33" s="59"/>
      <c r="P33" s="59"/>
      <c r="Q33" s="59"/>
      <c r="R33" s="59"/>
      <c r="S33" s="59"/>
      <c r="T33" s="39"/>
      <c r="U33" s="39"/>
      <c r="V33" s="39"/>
      <c r="W33" s="2"/>
    </row>
    <row r="34" spans="1:23" ht="15" customHeight="1">
      <c r="A34" s="3"/>
      <c r="B34" s="36"/>
      <c r="C34" s="36"/>
      <c r="D34" s="36"/>
      <c r="E34" s="36"/>
      <c r="F34" s="36"/>
      <c r="G34" s="36"/>
      <c r="H34" s="36"/>
      <c r="I34" s="36"/>
      <c r="J34" s="36"/>
      <c r="K34" s="36"/>
      <c r="L34" s="36"/>
      <c r="M34" s="37"/>
      <c r="N34" s="37"/>
      <c r="O34" s="59"/>
      <c r="P34" s="59"/>
      <c r="Q34" s="59"/>
      <c r="R34" s="59"/>
      <c r="S34" s="59"/>
      <c r="T34" s="39"/>
      <c r="U34" s="39"/>
      <c r="V34" s="39"/>
      <c r="W34" s="2"/>
    </row>
    <row r="35" spans="1:23" ht="19.5" customHeight="1">
      <c r="A35" s="3"/>
      <c r="B35" s="8"/>
      <c r="C35" s="8"/>
      <c r="D35" s="8"/>
      <c r="E35" s="8"/>
      <c r="F35" s="8"/>
      <c r="G35" s="8"/>
      <c r="H35" s="8"/>
      <c r="I35" s="8"/>
      <c r="J35" s="8"/>
      <c r="K35" s="8"/>
      <c r="L35" s="8"/>
      <c r="M35" s="8"/>
      <c r="N35" s="8"/>
      <c r="O35" s="8"/>
      <c r="P35" s="8"/>
      <c r="Q35" s="8"/>
      <c r="R35" s="8"/>
      <c r="S35" s="8"/>
      <c r="T35" s="8"/>
      <c r="U35" s="8"/>
      <c r="V35" s="8"/>
      <c r="W35" s="2"/>
    </row>
    <row r="36" spans="1:23" ht="24" customHeight="1">
      <c r="A36" s="4"/>
      <c r="B36" s="5"/>
      <c r="C36" s="5"/>
      <c r="D36" s="5"/>
      <c r="E36" s="5"/>
      <c r="F36" s="5"/>
      <c r="T36" s="4"/>
      <c r="U36" s="4"/>
      <c r="V36" s="4"/>
      <c r="W36" s="4"/>
    </row>
    <row r="37" spans="1:23" ht="24" customHeight="1">
      <c r="A37" s="4"/>
      <c r="B37" s="5"/>
      <c r="C37" s="5"/>
      <c r="D37" s="5"/>
      <c r="E37" s="5"/>
      <c r="F37" s="5"/>
      <c r="Q37" s="4"/>
      <c r="R37" s="4"/>
      <c r="S37" s="7"/>
      <c r="T37" s="4"/>
      <c r="U37" s="4"/>
      <c r="V37" s="4"/>
      <c r="W37" s="4"/>
    </row>
    <row r="38" spans="1:23" ht="24" customHeight="1">
      <c r="A38" s="4"/>
      <c r="B38" s="5"/>
      <c r="C38" s="5"/>
      <c r="D38" s="5"/>
      <c r="E38" s="5"/>
      <c r="F38" s="5"/>
      <c r="Q38" s="4"/>
      <c r="R38" s="4"/>
      <c r="S38" s="4"/>
      <c r="T38" s="4"/>
      <c r="U38" s="4"/>
      <c r="V38" s="4"/>
      <c r="W38" s="4"/>
    </row>
    <row r="39" spans="1:23" ht="63" customHeight="1">
      <c r="A39" s="4"/>
      <c r="B39" s="5"/>
      <c r="C39" s="5"/>
      <c r="D39" s="5"/>
      <c r="E39" s="5"/>
      <c r="F39" s="5"/>
      <c r="G39" s="5"/>
      <c r="H39" s="4"/>
      <c r="I39" s="4"/>
      <c r="J39" s="4"/>
      <c r="K39" s="4"/>
      <c r="L39" s="4"/>
      <c r="M39" s="4"/>
      <c r="N39" s="4"/>
      <c r="O39" s="4"/>
      <c r="P39" s="4"/>
      <c r="Q39" s="4"/>
      <c r="R39" s="4"/>
      <c r="S39" s="4"/>
      <c r="T39" s="4"/>
      <c r="U39" s="4"/>
      <c r="V39" s="4"/>
      <c r="W39" s="4"/>
    </row>
    <row r="40" spans="1:23" ht="18.75" customHeight="1">
      <c r="A40" s="4"/>
      <c r="B40" s="5"/>
      <c r="C40" s="5"/>
      <c r="D40" s="5"/>
      <c r="E40" s="5"/>
      <c r="F40" s="5"/>
      <c r="G40" s="5"/>
      <c r="H40" s="4"/>
      <c r="I40" s="4"/>
      <c r="J40" s="4"/>
      <c r="K40" s="4"/>
      <c r="L40" s="4"/>
      <c r="M40" s="4"/>
      <c r="N40" s="4"/>
      <c r="O40" s="4"/>
      <c r="P40" s="4"/>
      <c r="Q40" s="4"/>
      <c r="R40" s="4"/>
      <c r="S40" s="4"/>
      <c r="T40" s="4"/>
      <c r="U40" s="4"/>
      <c r="V40" s="4"/>
      <c r="W40" s="4"/>
    </row>
  </sheetData>
  <sheetProtection formatCells="0" selectLockedCells="1"/>
  <mergeCells count="49">
    <mergeCell ref="R4:W4"/>
    <mergeCell ref="A6:W6"/>
    <mergeCell ref="R5:W5"/>
    <mergeCell ref="T2:W2"/>
    <mergeCell ref="A3:S3"/>
    <mergeCell ref="T3:W3"/>
    <mergeCell ref="A2:S2"/>
    <mergeCell ref="H11:W11"/>
    <mergeCell ref="B8:W8"/>
    <mergeCell ref="A9:G9"/>
    <mergeCell ref="A11:G11"/>
    <mergeCell ref="A10:G10"/>
    <mergeCell ref="H10:W10"/>
    <mergeCell ref="H21:W21"/>
    <mergeCell ref="H16:O16"/>
    <mergeCell ref="U7:W7"/>
    <mergeCell ref="P7:T7"/>
    <mergeCell ref="M19:V19"/>
    <mergeCell ref="H14:W15"/>
    <mergeCell ref="H17:W17"/>
    <mergeCell ref="H18:W18"/>
    <mergeCell ref="P16:W16"/>
    <mergeCell ref="H9:W9"/>
    <mergeCell ref="A16:G16"/>
    <mergeCell ref="A12:G12"/>
    <mergeCell ref="A17:G17"/>
    <mergeCell ref="A20:G20"/>
    <mergeCell ref="A18:G18"/>
    <mergeCell ref="A19:G19"/>
    <mergeCell ref="A24:W28"/>
    <mergeCell ref="A23:W23"/>
    <mergeCell ref="H19:K19"/>
    <mergeCell ref="H20:I20"/>
    <mergeCell ref="H22:W22"/>
    <mergeCell ref="V20:W20"/>
    <mergeCell ref="J20:K20"/>
    <mergeCell ref="L20:T20"/>
    <mergeCell ref="A22:G22"/>
    <mergeCell ref="A21:G21"/>
    <mergeCell ref="A1:W1"/>
    <mergeCell ref="I13:M13"/>
    <mergeCell ref="N13:Q13"/>
    <mergeCell ref="B4:O4"/>
    <mergeCell ref="B5:O5"/>
    <mergeCell ref="A13:G15"/>
    <mergeCell ref="A7:G7"/>
    <mergeCell ref="H7:J7"/>
    <mergeCell ref="H12:W12"/>
    <mergeCell ref="R13:W13"/>
  </mergeCells>
  <conditionalFormatting sqref="T2:W2">
    <cfRule type="cellIs" priority="1" dxfId="1" operator="equal" stopIfTrue="1">
      <formula>"事務局記入欄"</formula>
    </cfRule>
  </conditionalFormatting>
  <conditionalFormatting sqref="H9:W10 H17:W17 H14">
    <cfRule type="cellIs" priority="3" dxfId="0" operator="equal" stopIfTrue="1">
      <formula>"一枚目のシートから自動入力されます。"</formula>
    </cfRule>
  </conditionalFormatting>
  <conditionalFormatting sqref="R13 H16:W16 I13">
    <cfRule type="cellIs" priority="4" dxfId="0" operator="equal" stopIfTrue="1">
      <formula>"自動入力"</formula>
    </cfRule>
  </conditionalFormatting>
  <conditionalFormatting sqref="H11:W12">
    <cfRule type="cellIs" priority="5" dxfId="0" operator="equal" stopIfTrue="1">
      <formula>"一枚目のシートから自動入力されます。"</formula>
    </cfRule>
  </conditionalFormatting>
  <printOptions horizontalCentered="1" verticalCentered="1"/>
  <pageMargins left="0.15748031496062992" right="0" top="0" bottom="0" header="0" footer="0"/>
  <pageSetup fitToHeight="1" fitToWidth="1" horizontalDpi="300" verticalDpi="300" orientation="portrait" paperSize="9" scale="87"/>
  <drawing r:id="rId2"/>
  <legacyDrawing r:id="rId1"/>
</worksheet>
</file>

<file path=xl/worksheets/sheet3.xml><?xml version="1.0" encoding="utf-8"?>
<worksheet xmlns="http://schemas.openxmlformats.org/spreadsheetml/2006/main" xmlns:r="http://schemas.openxmlformats.org/officeDocument/2006/relationships">
  <sheetPr>
    <tabColor indexed="41"/>
  </sheetPr>
  <dimension ref="A1:R52"/>
  <sheetViews>
    <sheetView zoomScaleSheetLayoutView="100" zoomScalePageLayoutView="0" workbookViewId="0" topLeftCell="A1">
      <selection activeCell="D18" sqref="D18:R22"/>
    </sheetView>
  </sheetViews>
  <sheetFormatPr defaultColWidth="9.00390625" defaultRowHeight="13.5"/>
  <cols>
    <col min="1" max="3" width="5.375" style="81" customWidth="1"/>
    <col min="4" max="13" width="5.125" style="81" customWidth="1"/>
    <col min="14" max="17" width="5.125" style="92" customWidth="1"/>
    <col min="18" max="18" width="5.125" style="81" customWidth="1"/>
    <col min="19" max="21" width="5.375" style="81" customWidth="1"/>
    <col min="22" max="16384" width="9.00390625" style="81" customWidth="1"/>
  </cols>
  <sheetData>
    <row r="1" spans="1:18" ht="5.25" customHeight="1">
      <c r="A1" s="79"/>
      <c r="B1" s="79"/>
      <c r="C1" s="79"/>
      <c r="D1" s="79"/>
      <c r="E1" s="79"/>
      <c r="F1" s="79"/>
      <c r="G1" s="79"/>
      <c r="H1" s="79"/>
      <c r="I1" s="79"/>
      <c r="J1" s="79"/>
      <c r="K1" s="79"/>
      <c r="L1" s="79"/>
      <c r="M1" s="79"/>
      <c r="N1" s="80"/>
      <c r="O1" s="80"/>
      <c r="P1" s="80"/>
      <c r="Q1" s="80"/>
      <c r="R1" s="79"/>
    </row>
    <row r="2" spans="1:18" ht="25.5" customHeight="1">
      <c r="A2" s="385" t="s">
        <v>21</v>
      </c>
      <c r="B2" s="385"/>
      <c r="C2" s="385"/>
      <c r="D2" s="385"/>
      <c r="E2" s="385"/>
      <c r="F2" s="385"/>
      <c r="G2" s="385"/>
      <c r="H2" s="385"/>
      <c r="I2" s="385"/>
      <c r="J2" s="385"/>
      <c r="K2" s="385"/>
      <c r="L2" s="385"/>
      <c r="M2" s="385"/>
      <c r="N2" s="385"/>
      <c r="O2" s="385"/>
      <c r="P2" s="382" t="str">
        <f>'商談会出品事業者情報'!T2</f>
        <v>東北-0000</v>
      </c>
      <c r="Q2" s="383"/>
      <c r="R2" s="384"/>
    </row>
    <row r="3" spans="1:18" ht="9" customHeight="1" thickBot="1">
      <c r="A3" s="82"/>
      <c r="B3" s="82"/>
      <c r="C3" s="83"/>
      <c r="D3" s="83"/>
      <c r="E3" s="83"/>
      <c r="F3" s="83"/>
      <c r="G3" s="83"/>
      <c r="H3" s="83"/>
      <c r="I3" s="83"/>
      <c r="J3" s="83"/>
      <c r="K3" s="83"/>
      <c r="L3" s="83"/>
      <c r="M3" s="83"/>
      <c r="N3" s="82"/>
      <c r="O3" s="82"/>
      <c r="P3" s="84"/>
      <c r="Q3" s="84"/>
      <c r="R3" s="84"/>
    </row>
    <row r="4" spans="1:18" ht="27.75" customHeight="1" thickBot="1">
      <c r="A4" s="329" t="s">
        <v>163</v>
      </c>
      <c r="B4" s="330"/>
      <c r="C4" s="386" t="str">
        <f ca="1">IF(CELL("contents",'申込みシート'!B4)=0,"一枚目のシートから自動入力されます。",CELL("contents",'申込みシート'!B4))</f>
        <v>一枚目のシートから自動入力されます。</v>
      </c>
      <c r="D4" s="387"/>
      <c r="E4" s="387"/>
      <c r="F4" s="387"/>
      <c r="G4" s="387"/>
      <c r="H4" s="387"/>
      <c r="I4" s="387"/>
      <c r="J4" s="387"/>
      <c r="K4" s="388"/>
      <c r="L4" s="85"/>
      <c r="M4" s="86"/>
      <c r="N4" s="87">
        <v>1</v>
      </c>
      <c r="O4" s="88" t="s">
        <v>62</v>
      </c>
      <c r="P4" s="111" t="str">
        <f ca="1">IF(CELL("contents",'商談会出品事業者情報'!P7)=0,"自動",CELL("contents",'商談会出品事業者情報'!P7))</f>
        <v>自動</v>
      </c>
      <c r="Q4" s="353" t="s">
        <v>173</v>
      </c>
      <c r="R4" s="354"/>
    </row>
    <row r="5" spans="1:18" ht="33" customHeight="1" thickBot="1">
      <c r="A5" s="390" t="s">
        <v>75</v>
      </c>
      <c r="B5" s="390"/>
      <c r="C5" s="390"/>
      <c r="D5" s="390"/>
      <c r="E5" s="390"/>
      <c r="F5" s="390"/>
      <c r="G5" s="390"/>
      <c r="H5" s="390"/>
      <c r="I5" s="390"/>
      <c r="J5" s="390"/>
      <c r="K5" s="390"/>
      <c r="L5" s="390"/>
      <c r="M5" s="390"/>
      <c r="N5" s="390"/>
      <c r="O5" s="390"/>
      <c r="P5" s="390"/>
      <c r="Q5" s="390"/>
      <c r="R5" s="390"/>
    </row>
    <row r="6" spans="1:18" ht="19.5" customHeight="1">
      <c r="A6" s="357" t="s">
        <v>70</v>
      </c>
      <c r="B6" s="358"/>
      <c r="C6" s="358"/>
      <c r="D6" s="358"/>
      <c r="E6" s="358"/>
      <c r="F6" s="359"/>
      <c r="G6" s="376"/>
      <c r="H6" s="377"/>
      <c r="I6" s="377"/>
      <c r="J6" s="377"/>
      <c r="K6" s="377"/>
      <c r="L6" s="377"/>
      <c r="M6" s="377"/>
      <c r="N6" s="377"/>
      <c r="O6" s="377"/>
      <c r="P6" s="377"/>
      <c r="Q6" s="377"/>
      <c r="R6" s="379"/>
    </row>
    <row r="7" spans="1:18" s="89" customFormat="1" ht="19.5" customHeight="1">
      <c r="A7" s="391" t="s">
        <v>82</v>
      </c>
      <c r="B7" s="392"/>
      <c r="C7" s="392"/>
      <c r="D7" s="392"/>
      <c r="E7" s="392"/>
      <c r="F7" s="393"/>
      <c r="G7" s="376"/>
      <c r="H7" s="377"/>
      <c r="I7" s="377"/>
      <c r="J7" s="377"/>
      <c r="K7" s="377"/>
      <c r="L7" s="377"/>
      <c r="M7" s="377"/>
      <c r="N7" s="377"/>
      <c r="O7" s="377"/>
      <c r="P7" s="377"/>
      <c r="Q7" s="377"/>
      <c r="R7" s="379"/>
    </row>
    <row r="8" spans="1:18" s="89" customFormat="1" ht="19.5" customHeight="1">
      <c r="A8" s="394" t="s">
        <v>2</v>
      </c>
      <c r="B8" s="395"/>
      <c r="C8" s="395"/>
      <c r="D8" s="395"/>
      <c r="E8" s="395"/>
      <c r="F8" s="396"/>
      <c r="G8" s="194"/>
      <c r="H8" s="195"/>
      <c r="I8" s="195"/>
      <c r="J8" s="195"/>
      <c r="K8" s="195"/>
      <c r="L8" s="195"/>
      <c r="M8" s="195"/>
      <c r="N8" s="195"/>
      <c r="O8" s="195"/>
      <c r="P8" s="195"/>
      <c r="Q8" s="195"/>
      <c r="R8" s="196"/>
    </row>
    <row r="9" spans="1:18" s="89" customFormat="1" ht="19.5" customHeight="1">
      <c r="A9" s="397"/>
      <c r="B9" s="398"/>
      <c r="C9" s="398"/>
      <c r="D9" s="398"/>
      <c r="E9" s="398"/>
      <c r="F9" s="399"/>
      <c r="G9" s="197"/>
      <c r="H9" s="198"/>
      <c r="I9" s="198"/>
      <c r="J9" s="198"/>
      <c r="K9" s="198"/>
      <c r="L9" s="198"/>
      <c r="M9" s="198"/>
      <c r="N9" s="198"/>
      <c r="O9" s="198"/>
      <c r="P9" s="198"/>
      <c r="Q9" s="198"/>
      <c r="R9" s="199"/>
    </row>
    <row r="10" spans="1:18" ht="19.5" customHeight="1">
      <c r="A10" s="357" t="s">
        <v>156</v>
      </c>
      <c r="B10" s="358"/>
      <c r="C10" s="358"/>
      <c r="D10" s="358"/>
      <c r="E10" s="358"/>
      <c r="F10" s="359"/>
      <c r="G10" s="376"/>
      <c r="H10" s="377"/>
      <c r="I10" s="377"/>
      <c r="J10" s="377"/>
      <c r="K10" s="377"/>
      <c r="L10" s="377"/>
      <c r="M10" s="377"/>
      <c r="N10" s="377"/>
      <c r="O10" s="377"/>
      <c r="P10" s="377"/>
      <c r="Q10" s="377"/>
      <c r="R10" s="379"/>
    </row>
    <row r="11" spans="1:18" ht="19.5" customHeight="1">
      <c r="A11" s="357" t="s">
        <v>155</v>
      </c>
      <c r="B11" s="358"/>
      <c r="C11" s="358"/>
      <c r="D11" s="358"/>
      <c r="E11" s="358"/>
      <c r="F11" s="359"/>
      <c r="G11" s="376"/>
      <c r="H11" s="377"/>
      <c r="I11" s="377"/>
      <c r="J11" s="377"/>
      <c r="K11" s="377"/>
      <c r="L11" s="377"/>
      <c r="M11" s="377"/>
      <c r="N11" s="377"/>
      <c r="O11" s="377"/>
      <c r="P11" s="377"/>
      <c r="Q11" s="377"/>
      <c r="R11" s="379"/>
    </row>
    <row r="12" spans="1:18" ht="19.5" customHeight="1">
      <c r="A12" s="357" t="s">
        <v>84</v>
      </c>
      <c r="B12" s="358"/>
      <c r="C12" s="358"/>
      <c r="D12" s="358"/>
      <c r="E12" s="358"/>
      <c r="F12" s="359"/>
      <c r="G12" s="376"/>
      <c r="H12" s="377"/>
      <c r="I12" s="381"/>
      <c r="J12" s="377"/>
      <c r="K12" s="381"/>
      <c r="L12" s="377"/>
      <c r="M12" s="381"/>
      <c r="N12" s="377"/>
      <c r="O12" s="377"/>
      <c r="P12" s="377"/>
      <c r="Q12" s="381"/>
      <c r="R12" s="379"/>
    </row>
    <row r="13" spans="1:18" ht="19.5" customHeight="1">
      <c r="A13" s="357" t="s">
        <v>53</v>
      </c>
      <c r="B13" s="358"/>
      <c r="C13" s="358"/>
      <c r="D13" s="358"/>
      <c r="E13" s="358"/>
      <c r="F13" s="359"/>
      <c r="G13" s="400" t="s">
        <v>63</v>
      </c>
      <c r="H13" s="401"/>
      <c r="I13" s="191"/>
      <c r="J13" s="190" t="s">
        <v>64</v>
      </c>
      <c r="K13" s="191"/>
      <c r="L13" s="190" t="s">
        <v>64</v>
      </c>
      <c r="M13" s="191"/>
      <c r="N13" s="190" t="s">
        <v>65</v>
      </c>
      <c r="O13" s="192" t="s">
        <v>66</v>
      </c>
      <c r="P13" s="192" t="s">
        <v>56</v>
      </c>
      <c r="Q13" s="191"/>
      <c r="R13" s="193" t="s">
        <v>57</v>
      </c>
    </row>
    <row r="14" spans="1:18" ht="19.5" customHeight="1">
      <c r="A14" s="357" t="s">
        <v>108</v>
      </c>
      <c r="B14" s="358"/>
      <c r="C14" s="358"/>
      <c r="D14" s="358"/>
      <c r="E14" s="358"/>
      <c r="F14" s="359"/>
      <c r="G14" s="376"/>
      <c r="H14" s="377"/>
      <c r="I14" s="378"/>
      <c r="J14" s="377"/>
      <c r="K14" s="378"/>
      <c r="L14" s="377"/>
      <c r="M14" s="378"/>
      <c r="N14" s="377"/>
      <c r="O14" s="377"/>
      <c r="P14" s="377"/>
      <c r="Q14" s="378"/>
      <c r="R14" s="379"/>
    </row>
    <row r="15" spans="1:18" s="92" customFormat="1" ht="18.75" customHeight="1">
      <c r="A15" s="346" t="s">
        <v>150</v>
      </c>
      <c r="B15" s="347"/>
      <c r="C15" s="347"/>
      <c r="D15" s="347"/>
      <c r="E15" s="347"/>
      <c r="F15" s="348"/>
      <c r="G15" s="380"/>
      <c r="H15" s="347"/>
      <c r="I15" s="347"/>
      <c r="J15" s="347"/>
      <c r="K15" s="347"/>
      <c r="L15" s="347"/>
      <c r="M15" s="90" t="s">
        <v>67</v>
      </c>
      <c r="N15" s="389"/>
      <c r="O15" s="389"/>
      <c r="P15" s="389"/>
      <c r="Q15" s="389"/>
      <c r="R15" s="91" t="s">
        <v>69</v>
      </c>
    </row>
    <row r="16" spans="1:18" ht="19.5" customHeight="1">
      <c r="A16" s="351" t="s">
        <v>177</v>
      </c>
      <c r="B16" s="352"/>
      <c r="C16" s="352"/>
      <c r="D16" s="375"/>
      <c r="E16" s="375"/>
      <c r="F16" s="375"/>
      <c r="G16" s="375"/>
      <c r="H16" s="375"/>
      <c r="I16" s="375"/>
      <c r="J16" s="373" t="s">
        <v>154</v>
      </c>
      <c r="K16" s="374"/>
      <c r="L16" s="343"/>
      <c r="M16" s="344"/>
      <c r="N16" s="344"/>
      <c r="O16" s="344"/>
      <c r="P16" s="344"/>
      <c r="Q16" s="344"/>
      <c r="R16" s="345"/>
    </row>
    <row r="17" spans="1:18" s="92" customFormat="1" ht="19.5" customHeight="1">
      <c r="A17" s="355" t="s">
        <v>152</v>
      </c>
      <c r="B17" s="356"/>
      <c r="C17" s="356"/>
      <c r="D17" s="360"/>
      <c r="E17" s="360"/>
      <c r="F17" s="360"/>
      <c r="G17" s="360"/>
      <c r="H17" s="360"/>
      <c r="I17" s="360"/>
      <c r="J17" s="349" t="s">
        <v>151</v>
      </c>
      <c r="K17" s="350"/>
      <c r="L17" s="340"/>
      <c r="M17" s="341"/>
      <c r="N17" s="341"/>
      <c r="O17" s="341"/>
      <c r="P17" s="341"/>
      <c r="Q17" s="341"/>
      <c r="R17" s="342"/>
    </row>
    <row r="18" spans="1:18" s="92" customFormat="1" ht="18" customHeight="1">
      <c r="A18" s="369" t="s">
        <v>153</v>
      </c>
      <c r="B18" s="370"/>
      <c r="C18" s="370"/>
      <c r="D18" s="371"/>
      <c r="E18" s="371"/>
      <c r="F18" s="371"/>
      <c r="G18" s="371"/>
      <c r="H18" s="371"/>
      <c r="I18" s="371"/>
      <c r="J18" s="371"/>
      <c r="K18" s="371"/>
      <c r="L18" s="371"/>
      <c r="M18" s="371"/>
      <c r="N18" s="371"/>
      <c r="O18" s="371"/>
      <c r="P18" s="371"/>
      <c r="Q18" s="371"/>
      <c r="R18" s="372"/>
    </row>
    <row r="19" spans="1:18" s="92" customFormat="1" ht="18" customHeight="1">
      <c r="A19" s="361"/>
      <c r="B19" s="362"/>
      <c r="C19" s="362"/>
      <c r="D19" s="365"/>
      <c r="E19" s="365"/>
      <c r="F19" s="365"/>
      <c r="G19" s="365"/>
      <c r="H19" s="365"/>
      <c r="I19" s="365"/>
      <c r="J19" s="365"/>
      <c r="K19" s="365"/>
      <c r="L19" s="365"/>
      <c r="M19" s="365"/>
      <c r="N19" s="365"/>
      <c r="O19" s="365"/>
      <c r="P19" s="365"/>
      <c r="Q19" s="365"/>
      <c r="R19" s="366"/>
    </row>
    <row r="20" spans="1:18" s="92" customFormat="1" ht="18" customHeight="1">
      <c r="A20" s="361"/>
      <c r="B20" s="362"/>
      <c r="C20" s="362"/>
      <c r="D20" s="365"/>
      <c r="E20" s="365"/>
      <c r="F20" s="365"/>
      <c r="G20" s="365"/>
      <c r="H20" s="365"/>
      <c r="I20" s="365"/>
      <c r="J20" s="365"/>
      <c r="K20" s="365"/>
      <c r="L20" s="365"/>
      <c r="M20" s="365"/>
      <c r="N20" s="365"/>
      <c r="O20" s="365"/>
      <c r="P20" s="365"/>
      <c r="Q20" s="365"/>
      <c r="R20" s="366"/>
    </row>
    <row r="21" spans="1:18" s="92" customFormat="1" ht="18" customHeight="1">
      <c r="A21" s="361"/>
      <c r="B21" s="362"/>
      <c r="C21" s="362"/>
      <c r="D21" s="365"/>
      <c r="E21" s="365"/>
      <c r="F21" s="365"/>
      <c r="G21" s="365"/>
      <c r="H21" s="365"/>
      <c r="I21" s="365"/>
      <c r="J21" s="365"/>
      <c r="K21" s="365"/>
      <c r="L21" s="365"/>
      <c r="M21" s="365"/>
      <c r="N21" s="365"/>
      <c r="O21" s="365"/>
      <c r="P21" s="365"/>
      <c r="Q21" s="365"/>
      <c r="R21" s="366"/>
    </row>
    <row r="22" spans="1:18" s="92" customFormat="1" ht="18" customHeight="1">
      <c r="A22" s="361"/>
      <c r="B22" s="362"/>
      <c r="C22" s="362"/>
      <c r="D22" s="365"/>
      <c r="E22" s="365"/>
      <c r="F22" s="365"/>
      <c r="G22" s="365"/>
      <c r="H22" s="365"/>
      <c r="I22" s="365"/>
      <c r="J22" s="365"/>
      <c r="K22" s="365"/>
      <c r="L22" s="365"/>
      <c r="M22" s="365"/>
      <c r="N22" s="365"/>
      <c r="O22" s="365"/>
      <c r="P22" s="365"/>
      <c r="Q22" s="365"/>
      <c r="R22" s="366"/>
    </row>
    <row r="23" spans="1:18" s="92" customFormat="1" ht="18" customHeight="1">
      <c r="A23" s="361" t="s">
        <v>164</v>
      </c>
      <c r="B23" s="362"/>
      <c r="C23" s="362"/>
      <c r="D23" s="365"/>
      <c r="E23" s="365"/>
      <c r="F23" s="365"/>
      <c r="G23" s="365"/>
      <c r="H23" s="365"/>
      <c r="I23" s="365"/>
      <c r="J23" s="365"/>
      <c r="K23" s="365"/>
      <c r="L23" s="365"/>
      <c r="M23" s="365"/>
      <c r="N23" s="365"/>
      <c r="O23" s="365"/>
      <c r="P23" s="365"/>
      <c r="Q23" s="365"/>
      <c r="R23" s="366"/>
    </row>
    <row r="24" spans="1:18" s="92" customFormat="1" ht="18" customHeight="1">
      <c r="A24" s="361"/>
      <c r="B24" s="362"/>
      <c r="C24" s="362"/>
      <c r="D24" s="365"/>
      <c r="E24" s="365"/>
      <c r="F24" s="365"/>
      <c r="G24" s="365"/>
      <c r="H24" s="365"/>
      <c r="I24" s="365"/>
      <c r="J24" s="365"/>
      <c r="K24" s="365"/>
      <c r="L24" s="365"/>
      <c r="M24" s="365"/>
      <c r="N24" s="365"/>
      <c r="O24" s="365"/>
      <c r="P24" s="365"/>
      <c r="Q24" s="365"/>
      <c r="R24" s="366"/>
    </row>
    <row r="25" spans="1:18" s="92" customFormat="1" ht="18" customHeight="1">
      <c r="A25" s="361"/>
      <c r="B25" s="362"/>
      <c r="C25" s="362"/>
      <c r="D25" s="365"/>
      <c r="E25" s="365"/>
      <c r="F25" s="365"/>
      <c r="G25" s="365"/>
      <c r="H25" s="365"/>
      <c r="I25" s="365"/>
      <c r="J25" s="365"/>
      <c r="K25" s="365"/>
      <c r="L25" s="365"/>
      <c r="M25" s="365"/>
      <c r="N25" s="365"/>
      <c r="O25" s="365"/>
      <c r="P25" s="365"/>
      <c r="Q25" s="365"/>
      <c r="R25" s="366"/>
    </row>
    <row r="26" spans="1:18" s="92" customFormat="1" ht="18" customHeight="1">
      <c r="A26" s="361"/>
      <c r="B26" s="362"/>
      <c r="C26" s="362"/>
      <c r="D26" s="365"/>
      <c r="E26" s="365"/>
      <c r="F26" s="365"/>
      <c r="G26" s="365"/>
      <c r="H26" s="365"/>
      <c r="I26" s="365"/>
      <c r="J26" s="365"/>
      <c r="K26" s="365"/>
      <c r="L26" s="365"/>
      <c r="M26" s="365"/>
      <c r="N26" s="365"/>
      <c r="O26" s="365"/>
      <c r="P26" s="365"/>
      <c r="Q26" s="365"/>
      <c r="R26" s="366"/>
    </row>
    <row r="27" spans="1:18" s="92" customFormat="1" ht="18" customHeight="1">
      <c r="A27" s="361"/>
      <c r="B27" s="362"/>
      <c r="C27" s="362"/>
      <c r="D27" s="365"/>
      <c r="E27" s="365"/>
      <c r="F27" s="365"/>
      <c r="G27" s="365"/>
      <c r="H27" s="365"/>
      <c r="I27" s="365"/>
      <c r="J27" s="365"/>
      <c r="K27" s="365"/>
      <c r="L27" s="365"/>
      <c r="M27" s="365"/>
      <c r="N27" s="365"/>
      <c r="O27" s="365"/>
      <c r="P27" s="365"/>
      <c r="Q27" s="365"/>
      <c r="R27" s="366"/>
    </row>
    <row r="28" spans="1:18" s="92" customFormat="1" ht="18" customHeight="1">
      <c r="A28" s="361"/>
      <c r="B28" s="362"/>
      <c r="C28" s="362"/>
      <c r="D28" s="365"/>
      <c r="E28" s="365"/>
      <c r="F28" s="365"/>
      <c r="G28" s="365"/>
      <c r="H28" s="365"/>
      <c r="I28" s="365"/>
      <c r="J28" s="365"/>
      <c r="K28" s="365"/>
      <c r="L28" s="365"/>
      <c r="M28" s="365"/>
      <c r="N28" s="365"/>
      <c r="O28" s="365"/>
      <c r="P28" s="365"/>
      <c r="Q28" s="365"/>
      <c r="R28" s="366"/>
    </row>
    <row r="29" spans="1:18" s="92" customFormat="1" ht="18" customHeight="1" thickBot="1">
      <c r="A29" s="363"/>
      <c r="B29" s="364"/>
      <c r="C29" s="364"/>
      <c r="D29" s="367"/>
      <c r="E29" s="367"/>
      <c r="F29" s="367"/>
      <c r="G29" s="367"/>
      <c r="H29" s="367"/>
      <c r="I29" s="367"/>
      <c r="J29" s="367"/>
      <c r="K29" s="367"/>
      <c r="L29" s="367"/>
      <c r="M29" s="367"/>
      <c r="N29" s="367"/>
      <c r="O29" s="367"/>
      <c r="P29" s="367"/>
      <c r="Q29" s="367"/>
      <c r="R29" s="368"/>
    </row>
    <row r="30" spans="1:18" ht="15" customHeight="1" thickBot="1">
      <c r="A30" s="93"/>
      <c r="B30" s="93"/>
      <c r="C30" s="93"/>
      <c r="D30" s="93"/>
      <c r="E30" s="93"/>
      <c r="F30" s="93"/>
      <c r="G30" s="93"/>
      <c r="H30" s="93"/>
      <c r="I30" s="93"/>
      <c r="J30" s="93"/>
      <c r="K30" s="93"/>
      <c r="L30" s="93"/>
      <c r="M30" s="93"/>
      <c r="N30" s="93"/>
      <c r="O30" s="93"/>
      <c r="P30" s="93"/>
      <c r="Q30" s="93"/>
      <c r="R30" s="93"/>
    </row>
    <row r="31" spans="1:18" ht="13.5">
      <c r="A31" s="328" t="s">
        <v>168</v>
      </c>
      <c r="B31" s="331" t="s">
        <v>122</v>
      </c>
      <c r="C31" s="332"/>
      <c r="D31" s="332"/>
      <c r="E31" s="332"/>
      <c r="F31" s="332"/>
      <c r="G31" s="332"/>
      <c r="H31" s="332"/>
      <c r="I31" s="332"/>
      <c r="J31" s="332"/>
      <c r="K31" s="332"/>
      <c r="L31" s="332"/>
      <c r="M31" s="332"/>
      <c r="N31" s="332"/>
      <c r="O31" s="332"/>
      <c r="P31" s="332"/>
      <c r="Q31" s="332"/>
      <c r="R31" s="333"/>
    </row>
    <row r="32" spans="1:18" ht="13.5">
      <c r="A32" s="328"/>
      <c r="B32" s="334"/>
      <c r="C32" s="335"/>
      <c r="D32" s="335"/>
      <c r="E32" s="335"/>
      <c r="F32" s="335"/>
      <c r="G32" s="335"/>
      <c r="H32" s="335"/>
      <c r="I32" s="335"/>
      <c r="J32" s="335"/>
      <c r="K32" s="335"/>
      <c r="L32" s="335"/>
      <c r="M32" s="335"/>
      <c r="N32" s="335"/>
      <c r="O32" s="335"/>
      <c r="P32" s="335"/>
      <c r="Q32" s="335"/>
      <c r="R32" s="336"/>
    </row>
    <row r="33" spans="1:18" ht="13.5">
      <c r="A33" s="328"/>
      <c r="B33" s="334"/>
      <c r="C33" s="335"/>
      <c r="D33" s="335"/>
      <c r="E33" s="335"/>
      <c r="F33" s="335"/>
      <c r="G33" s="335"/>
      <c r="H33" s="335"/>
      <c r="I33" s="335"/>
      <c r="J33" s="335"/>
      <c r="K33" s="335"/>
      <c r="L33" s="335"/>
      <c r="M33" s="335"/>
      <c r="N33" s="335"/>
      <c r="O33" s="335"/>
      <c r="P33" s="335"/>
      <c r="Q33" s="335"/>
      <c r="R33" s="336"/>
    </row>
    <row r="34" spans="1:18" ht="13.5">
      <c r="A34" s="328"/>
      <c r="B34" s="334"/>
      <c r="C34" s="335"/>
      <c r="D34" s="335"/>
      <c r="E34" s="335"/>
      <c r="F34" s="335"/>
      <c r="G34" s="335"/>
      <c r="H34" s="335"/>
      <c r="I34" s="335"/>
      <c r="J34" s="335"/>
      <c r="K34" s="335"/>
      <c r="L34" s="335"/>
      <c r="M34" s="335"/>
      <c r="N34" s="335"/>
      <c r="O34" s="335"/>
      <c r="P34" s="335"/>
      <c r="Q34" s="335"/>
      <c r="R34" s="336"/>
    </row>
    <row r="35" spans="1:18" ht="13.5">
      <c r="A35" s="328"/>
      <c r="B35" s="334"/>
      <c r="C35" s="335"/>
      <c r="D35" s="335"/>
      <c r="E35" s="335"/>
      <c r="F35" s="335"/>
      <c r="G35" s="335"/>
      <c r="H35" s="335"/>
      <c r="I35" s="335"/>
      <c r="J35" s="335"/>
      <c r="K35" s="335"/>
      <c r="L35" s="335"/>
      <c r="M35" s="335"/>
      <c r="N35" s="335"/>
      <c r="O35" s="335"/>
      <c r="P35" s="335"/>
      <c r="Q35" s="335"/>
      <c r="R35" s="336"/>
    </row>
    <row r="36" spans="1:18" ht="13.5">
      <c r="A36" s="328"/>
      <c r="B36" s="334"/>
      <c r="C36" s="335"/>
      <c r="D36" s="335"/>
      <c r="E36" s="335"/>
      <c r="F36" s="335"/>
      <c r="G36" s="335"/>
      <c r="H36" s="335"/>
      <c r="I36" s="335"/>
      <c r="J36" s="335"/>
      <c r="K36" s="335"/>
      <c r="L36" s="335"/>
      <c r="M36" s="335"/>
      <c r="N36" s="335"/>
      <c r="O36" s="335"/>
      <c r="P36" s="335"/>
      <c r="Q36" s="335"/>
      <c r="R36" s="336"/>
    </row>
    <row r="37" spans="1:18" ht="13.5">
      <c r="A37" s="328"/>
      <c r="B37" s="334"/>
      <c r="C37" s="335"/>
      <c r="D37" s="335"/>
      <c r="E37" s="335"/>
      <c r="F37" s="335"/>
      <c r="G37" s="335"/>
      <c r="H37" s="335"/>
      <c r="I37" s="335"/>
      <c r="J37" s="335"/>
      <c r="K37" s="335"/>
      <c r="L37" s="335"/>
      <c r="M37" s="335"/>
      <c r="N37" s="335"/>
      <c r="O37" s="335"/>
      <c r="P37" s="335"/>
      <c r="Q37" s="335"/>
      <c r="R37" s="336"/>
    </row>
    <row r="38" spans="1:18" ht="13.5">
      <c r="A38" s="328"/>
      <c r="B38" s="334"/>
      <c r="C38" s="335"/>
      <c r="D38" s="335"/>
      <c r="E38" s="335"/>
      <c r="F38" s="335"/>
      <c r="G38" s="335"/>
      <c r="H38" s="335"/>
      <c r="I38" s="335"/>
      <c r="J38" s="335"/>
      <c r="K38" s="335"/>
      <c r="L38" s="335"/>
      <c r="M38" s="335"/>
      <c r="N38" s="335"/>
      <c r="O38" s="335"/>
      <c r="P38" s="335"/>
      <c r="Q38" s="335"/>
      <c r="R38" s="336"/>
    </row>
    <row r="39" spans="1:18" ht="13.5">
      <c r="A39" s="328"/>
      <c r="B39" s="334"/>
      <c r="C39" s="335"/>
      <c r="D39" s="335"/>
      <c r="E39" s="335"/>
      <c r="F39" s="335"/>
      <c r="G39" s="335"/>
      <c r="H39" s="335"/>
      <c r="I39" s="335"/>
      <c r="J39" s="335"/>
      <c r="K39" s="335"/>
      <c r="L39" s="335"/>
      <c r="M39" s="335"/>
      <c r="N39" s="335"/>
      <c r="O39" s="335"/>
      <c r="P39" s="335"/>
      <c r="Q39" s="335"/>
      <c r="R39" s="336"/>
    </row>
    <row r="40" spans="1:18" ht="13.5">
      <c r="A40" s="328"/>
      <c r="B40" s="334"/>
      <c r="C40" s="335"/>
      <c r="D40" s="335"/>
      <c r="E40" s="335"/>
      <c r="F40" s="335"/>
      <c r="G40" s="335"/>
      <c r="H40" s="335"/>
      <c r="I40" s="335"/>
      <c r="J40" s="335"/>
      <c r="K40" s="335"/>
      <c r="L40" s="335"/>
      <c r="M40" s="335"/>
      <c r="N40" s="335"/>
      <c r="O40" s="335"/>
      <c r="P40" s="335"/>
      <c r="Q40" s="335"/>
      <c r="R40" s="336"/>
    </row>
    <row r="41" spans="1:18" ht="13.5">
      <c r="A41" s="328"/>
      <c r="B41" s="334"/>
      <c r="C41" s="335"/>
      <c r="D41" s="335"/>
      <c r="E41" s="335"/>
      <c r="F41" s="335"/>
      <c r="G41" s="335"/>
      <c r="H41" s="335"/>
      <c r="I41" s="335"/>
      <c r="J41" s="335"/>
      <c r="K41" s="335"/>
      <c r="L41" s="335"/>
      <c r="M41" s="335"/>
      <c r="N41" s="335"/>
      <c r="O41" s="335"/>
      <c r="P41" s="335"/>
      <c r="Q41" s="335"/>
      <c r="R41" s="336"/>
    </row>
    <row r="42" spans="1:18" ht="13.5">
      <c r="A42" s="328"/>
      <c r="B42" s="334"/>
      <c r="C42" s="335"/>
      <c r="D42" s="335"/>
      <c r="E42" s="335"/>
      <c r="F42" s="335"/>
      <c r="G42" s="335"/>
      <c r="H42" s="335"/>
      <c r="I42" s="335"/>
      <c r="J42" s="335"/>
      <c r="K42" s="335"/>
      <c r="L42" s="335"/>
      <c r="M42" s="335"/>
      <c r="N42" s="335"/>
      <c r="O42" s="335"/>
      <c r="P42" s="335"/>
      <c r="Q42" s="335"/>
      <c r="R42" s="336"/>
    </row>
    <row r="43" spans="1:18" ht="13.5">
      <c r="A43" s="328"/>
      <c r="B43" s="334"/>
      <c r="C43" s="335"/>
      <c r="D43" s="335"/>
      <c r="E43" s="335"/>
      <c r="F43" s="335"/>
      <c r="G43" s="335"/>
      <c r="H43" s="335"/>
      <c r="I43" s="335"/>
      <c r="J43" s="335"/>
      <c r="K43" s="335"/>
      <c r="L43" s="335"/>
      <c r="M43" s="335"/>
      <c r="N43" s="335"/>
      <c r="O43" s="335"/>
      <c r="P43" s="335"/>
      <c r="Q43" s="335"/>
      <c r="R43" s="336"/>
    </row>
    <row r="44" spans="1:18" ht="13.5">
      <c r="A44" s="328"/>
      <c r="B44" s="334"/>
      <c r="C44" s="335"/>
      <c r="D44" s="335"/>
      <c r="E44" s="335"/>
      <c r="F44" s="335"/>
      <c r="G44" s="335"/>
      <c r="H44" s="335"/>
      <c r="I44" s="335"/>
      <c r="J44" s="335"/>
      <c r="K44" s="335"/>
      <c r="L44" s="335"/>
      <c r="M44" s="335"/>
      <c r="N44" s="335"/>
      <c r="O44" s="335"/>
      <c r="P44" s="335"/>
      <c r="Q44" s="335"/>
      <c r="R44" s="336"/>
    </row>
    <row r="45" spans="1:18" ht="13.5">
      <c r="A45" s="328"/>
      <c r="B45" s="334"/>
      <c r="C45" s="335"/>
      <c r="D45" s="335"/>
      <c r="E45" s="335"/>
      <c r="F45" s="335"/>
      <c r="G45" s="335"/>
      <c r="H45" s="335"/>
      <c r="I45" s="335"/>
      <c r="J45" s="335"/>
      <c r="K45" s="335"/>
      <c r="L45" s="335"/>
      <c r="M45" s="335"/>
      <c r="N45" s="335"/>
      <c r="O45" s="335"/>
      <c r="P45" s="335"/>
      <c r="Q45" s="335"/>
      <c r="R45" s="336"/>
    </row>
    <row r="46" spans="1:18" ht="13.5">
      <c r="A46" s="328"/>
      <c r="B46" s="334"/>
      <c r="C46" s="335"/>
      <c r="D46" s="335"/>
      <c r="E46" s="335"/>
      <c r="F46" s="335"/>
      <c r="G46" s="335"/>
      <c r="H46" s="335"/>
      <c r="I46" s="335"/>
      <c r="J46" s="335"/>
      <c r="K46" s="335"/>
      <c r="L46" s="335"/>
      <c r="M46" s="335"/>
      <c r="N46" s="335"/>
      <c r="O46" s="335"/>
      <c r="P46" s="335"/>
      <c r="Q46" s="335"/>
      <c r="R46" s="336"/>
    </row>
    <row r="47" spans="1:18" ht="13.5">
      <c r="A47" s="328"/>
      <c r="B47" s="334"/>
      <c r="C47" s="335"/>
      <c r="D47" s="335"/>
      <c r="E47" s="335"/>
      <c r="F47" s="335"/>
      <c r="G47" s="335"/>
      <c r="H47" s="335"/>
      <c r="I47" s="335"/>
      <c r="J47" s="335"/>
      <c r="K47" s="335"/>
      <c r="L47" s="335"/>
      <c r="M47" s="335"/>
      <c r="N47" s="335"/>
      <c r="O47" s="335"/>
      <c r="P47" s="335"/>
      <c r="Q47" s="335"/>
      <c r="R47" s="336"/>
    </row>
    <row r="48" spans="1:18" ht="13.5">
      <c r="A48" s="328"/>
      <c r="B48" s="334"/>
      <c r="C48" s="335"/>
      <c r="D48" s="335"/>
      <c r="E48" s="335"/>
      <c r="F48" s="335"/>
      <c r="G48" s="335"/>
      <c r="H48" s="335"/>
      <c r="I48" s="335"/>
      <c r="J48" s="335"/>
      <c r="K48" s="335"/>
      <c r="L48" s="335"/>
      <c r="M48" s="335"/>
      <c r="N48" s="335"/>
      <c r="O48" s="335"/>
      <c r="P48" s="335"/>
      <c r="Q48" s="335"/>
      <c r="R48" s="336"/>
    </row>
    <row r="49" spans="1:18" ht="13.5">
      <c r="A49" s="328"/>
      <c r="B49" s="334"/>
      <c r="C49" s="335"/>
      <c r="D49" s="335"/>
      <c r="E49" s="335"/>
      <c r="F49" s="335"/>
      <c r="G49" s="335"/>
      <c r="H49" s="335"/>
      <c r="I49" s="335"/>
      <c r="J49" s="335"/>
      <c r="K49" s="335"/>
      <c r="L49" s="335"/>
      <c r="M49" s="335"/>
      <c r="N49" s="335"/>
      <c r="O49" s="335"/>
      <c r="P49" s="335"/>
      <c r="Q49" s="335"/>
      <c r="R49" s="336"/>
    </row>
    <row r="50" spans="1:18" ht="13.5">
      <c r="A50" s="328"/>
      <c r="B50" s="334"/>
      <c r="C50" s="335"/>
      <c r="D50" s="335"/>
      <c r="E50" s="335"/>
      <c r="F50" s="335"/>
      <c r="G50" s="335"/>
      <c r="H50" s="335"/>
      <c r="I50" s="335"/>
      <c r="J50" s="335"/>
      <c r="K50" s="335"/>
      <c r="L50" s="335"/>
      <c r="M50" s="335"/>
      <c r="N50" s="335"/>
      <c r="O50" s="335"/>
      <c r="P50" s="335"/>
      <c r="Q50" s="335"/>
      <c r="R50" s="336"/>
    </row>
    <row r="51" spans="1:18" ht="14.25" thickBot="1">
      <c r="A51" s="328"/>
      <c r="B51" s="337"/>
      <c r="C51" s="338"/>
      <c r="D51" s="338"/>
      <c r="E51" s="338"/>
      <c r="F51" s="338"/>
      <c r="G51" s="338"/>
      <c r="H51" s="338"/>
      <c r="I51" s="338"/>
      <c r="J51" s="338"/>
      <c r="K51" s="338"/>
      <c r="L51" s="338"/>
      <c r="M51" s="338"/>
      <c r="N51" s="338"/>
      <c r="O51" s="338"/>
      <c r="P51" s="338"/>
      <c r="Q51" s="338"/>
      <c r="R51" s="339"/>
    </row>
    <row r="52" spans="1:18" ht="13.5">
      <c r="A52" s="94"/>
      <c r="B52" s="94"/>
      <c r="C52" s="94"/>
      <c r="D52" s="94"/>
      <c r="E52" s="94"/>
      <c r="F52" s="94"/>
      <c r="G52" s="94"/>
      <c r="H52" s="94"/>
      <c r="I52" s="94"/>
      <c r="J52" s="94"/>
      <c r="K52" s="94"/>
      <c r="L52" s="94"/>
      <c r="M52" s="94"/>
      <c r="N52" s="95"/>
      <c r="O52" s="95"/>
      <c r="P52" s="95"/>
      <c r="Q52" s="95"/>
      <c r="R52" s="94"/>
    </row>
  </sheetData>
  <sheetProtection selectLockedCells="1"/>
  <mergeCells count="38">
    <mergeCell ref="N15:Q15"/>
    <mergeCell ref="A5:R5"/>
    <mergeCell ref="A10:F10"/>
    <mergeCell ref="A7:F7"/>
    <mergeCell ref="A8:F9"/>
    <mergeCell ref="G11:R11"/>
    <mergeCell ref="A11:F11"/>
    <mergeCell ref="A13:F13"/>
    <mergeCell ref="A12:F12"/>
    <mergeCell ref="G13:H13"/>
    <mergeCell ref="G12:R12"/>
    <mergeCell ref="P2:R2"/>
    <mergeCell ref="A2:O2"/>
    <mergeCell ref="A6:F6"/>
    <mergeCell ref="G6:R6"/>
    <mergeCell ref="C4:K4"/>
    <mergeCell ref="G10:R10"/>
    <mergeCell ref="G7:R7"/>
    <mergeCell ref="A14:F14"/>
    <mergeCell ref="D17:I17"/>
    <mergeCell ref="A23:C29"/>
    <mergeCell ref="D23:R29"/>
    <mergeCell ref="A18:C22"/>
    <mergeCell ref="D18:R22"/>
    <mergeCell ref="J16:K16"/>
    <mergeCell ref="D16:I16"/>
    <mergeCell ref="G14:R14"/>
    <mergeCell ref="G15:L15"/>
    <mergeCell ref="A31:A51"/>
    <mergeCell ref="A4:B4"/>
    <mergeCell ref="B31:R51"/>
    <mergeCell ref="L17:R17"/>
    <mergeCell ref="L16:R16"/>
    <mergeCell ref="A15:F15"/>
    <mergeCell ref="J17:K17"/>
    <mergeCell ref="A16:C16"/>
    <mergeCell ref="Q4:R4"/>
    <mergeCell ref="A17:C17"/>
  </mergeCells>
  <conditionalFormatting sqref="P2">
    <cfRule type="cellIs" priority="1" dxfId="1" operator="equal" stopIfTrue="1">
      <formula>"事務局記入欄"</formula>
    </cfRule>
  </conditionalFormatting>
  <conditionalFormatting sqref="C4:K4">
    <cfRule type="cellIs" priority="2" dxfId="1" operator="equal" stopIfTrue="1">
      <formula>"一枚目のシートから自動入力されます。"</formula>
    </cfRule>
  </conditionalFormatting>
  <conditionalFormatting sqref="P4">
    <cfRule type="cellIs" priority="5" dxfId="0" operator="equal" stopIfTrue="1">
      <formula>"自動"</formula>
    </cfRule>
  </conditionalFormatting>
  <printOptions horizontalCentered="1" verticalCentered="1"/>
  <pageMargins left="0.15748031496062992" right="0" top="0" bottom="0" header="0" footer="0"/>
  <pageSetup horizontalDpi="300" verticalDpi="300" orientation="portrait" paperSize="9" scale="70"/>
  <legacyDrawing r:id="rId1"/>
</worksheet>
</file>

<file path=xl/worksheets/sheet4.xml><?xml version="1.0" encoding="utf-8"?>
<worksheet xmlns="http://schemas.openxmlformats.org/spreadsheetml/2006/main" xmlns:r="http://schemas.openxmlformats.org/officeDocument/2006/relationships">
  <sheetPr>
    <tabColor indexed="31"/>
    <pageSetUpPr fitToPage="1"/>
  </sheetPr>
  <dimension ref="A1:R62"/>
  <sheetViews>
    <sheetView zoomScaleSheetLayoutView="100" zoomScalePageLayoutView="0" workbookViewId="0" topLeftCell="A1">
      <selection activeCell="P2" sqref="P2:R2"/>
    </sheetView>
  </sheetViews>
  <sheetFormatPr defaultColWidth="9.00390625" defaultRowHeight="13.5"/>
  <cols>
    <col min="1" max="3" width="5.375" style="98" customWidth="1"/>
    <col min="4" max="13" width="5.125" style="98" customWidth="1"/>
    <col min="14" max="17" width="5.125" style="105" customWidth="1"/>
    <col min="18" max="18" width="5.125" style="98" customWidth="1"/>
    <col min="19" max="21" width="5.375" style="98" customWidth="1"/>
    <col min="22" max="16384" width="9.00390625" style="98" customWidth="1"/>
  </cols>
  <sheetData>
    <row r="1" spans="1:18" ht="5.25" customHeight="1">
      <c r="A1" s="96"/>
      <c r="B1" s="96"/>
      <c r="C1" s="96"/>
      <c r="D1" s="96"/>
      <c r="E1" s="96"/>
      <c r="F1" s="96"/>
      <c r="G1" s="96"/>
      <c r="H1" s="96"/>
      <c r="I1" s="96"/>
      <c r="J1" s="96"/>
      <c r="K1" s="96"/>
      <c r="L1" s="96"/>
      <c r="M1" s="96"/>
      <c r="N1" s="97"/>
      <c r="O1" s="97"/>
      <c r="P1" s="97"/>
      <c r="Q1" s="97"/>
      <c r="R1" s="96"/>
    </row>
    <row r="2" spans="1:18" ht="25.5" customHeight="1">
      <c r="A2" s="385" t="s">
        <v>21</v>
      </c>
      <c r="B2" s="385"/>
      <c r="C2" s="385"/>
      <c r="D2" s="385"/>
      <c r="E2" s="385"/>
      <c r="F2" s="385"/>
      <c r="G2" s="385"/>
      <c r="H2" s="385"/>
      <c r="I2" s="385"/>
      <c r="J2" s="385"/>
      <c r="K2" s="385"/>
      <c r="L2" s="385"/>
      <c r="M2" s="385"/>
      <c r="N2" s="385"/>
      <c r="O2" s="385"/>
      <c r="P2" s="455" t="str">
        <f>'商談会出品事業者情報'!T2</f>
        <v>東北-0000</v>
      </c>
      <c r="Q2" s="383"/>
      <c r="R2" s="384"/>
    </row>
    <row r="3" spans="1:18" ht="9" customHeight="1" thickBot="1">
      <c r="A3" s="99"/>
      <c r="B3" s="99"/>
      <c r="C3" s="100"/>
      <c r="D3" s="100"/>
      <c r="E3" s="100"/>
      <c r="F3" s="100"/>
      <c r="G3" s="100"/>
      <c r="H3" s="100"/>
      <c r="I3" s="100"/>
      <c r="J3" s="100"/>
      <c r="K3" s="100"/>
      <c r="L3" s="100"/>
      <c r="M3" s="100"/>
      <c r="N3" s="99"/>
      <c r="O3" s="99"/>
      <c r="P3" s="101"/>
      <c r="Q3" s="101"/>
      <c r="R3" s="101"/>
    </row>
    <row r="4" spans="1:18" ht="27.75" customHeight="1" thickBot="1">
      <c r="A4" s="403" t="s">
        <v>163</v>
      </c>
      <c r="B4" s="404"/>
      <c r="C4" s="386" t="str">
        <f ca="1">IF(CELL("contents",'申込みシート'!B4)=0,"一枚目のシートから自動入力されます。",CELL("contents",'申込みシート'!B4))</f>
        <v>一枚目のシートから自動入力されます。</v>
      </c>
      <c r="D4" s="387"/>
      <c r="E4" s="387"/>
      <c r="F4" s="387"/>
      <c r="G4" s="387"/>
      <c r="H4" s="387"/>
      <c r="I4" s="387"/>
      <c r="J4" s="387"/>
      <c r="K4" s="388"/>
      <c r="L4" s="85"/>
      <c r="M4" s="86"/>
      <c r="N4" s="87">
        <v>2</v>
      </c>
      <c r="O4" s="88" t="s">
        <v>62</v>
      </c>
      <c r="P4" s="111" t="str">
        <f ca="1">IF(CELL("contents",'商談会出品事業者情報'!P7)=0,"自動",CELL("contents",'商談会出品事業者情報'!P7))</f>
        <v>自動</v>
      </c>
      <c r="Q4" s="405" t="s">
        <v>173</v>
      </c>
      <c r="R4" s="406"/>
    </row>
    <row r="5" spans="1:18" ht="33" customHeight="1" thickBot="1">
      <c r="A5" s="456" t="s">
        <v>75</v>
      </c>
      <c r="B5" s="456"/>
      <c r="C5" s="456"/>
      <c r="D5" s="456"/>
      <c r="E5" s="456"/>
      <c r="F5" s="456"/>
      <c r="G5" s="456"/>
      <c r="H5" s="456"/>
      <c r="I5" s="456"/>
      <c r="J5" s="456"/>
      <c r="K5" s="456"/>
      <c r="L5" s="456"/>
      <c r="M5" s="456"/>
      <c r="N5" s="456"/>
      <c r="O5" s="456"/>
      <c r="P5" s="456"/>
      <c r="Q5" s="456"/>
      <c r="R5" s="456"/>
    </row>
    <row r="6" spans="1:18" ht="19.5" customHeight="1">
      <c r="A6" s="451" t="s">
        <v>70</v>
      </c>
      <c r="B6" s="452"/>
      <c r="C6" s="452"/>
      <c r="D6" s="452"/>
      <c r="E6" s="452"/>
      <c r="F6" s="453"/>
      <c r="G6" s="423"/>
      <c r="H6" s="424"/>
      <c r="I6" s="424"/>
      <c r="J6" s="424"/>
      <c r="K6" s="424"/>
      <c r="L6" s="424"/>
      <c r="M6" s="424"/>
      <c r="N6" s="424"/>
      <c r="O6" s="424"/>
      <c r="P6" s="424"/>
      <c r="Q6" s="424"/>
      <c r="R6" s="425"/>
    </row>
    <row r="7" spans="1:18" s="102" customFormat="1" ht="19.5" customHeight="1">
      <c r="A7" s="451" t="s">
        <v>82</v>
      </c>
      <c r="B7" s="452"/>
      <c r="C7" s="452"/>
      <c r="D7" s="452"/>
      <c r="E7" s="452"/>
      <c r="F7" s="453"/>
      <c r="G7" s="423"/>
      <c r="H7" s="424"/>
      <c r="I7" s="424"/>
      <c r="J7" s="424"/>
      <c r="K7" s="424"/>
      <c r="L7" s="424"/>
      <c r="M7" s="424"/>
      <c r="N7" s="424"/>
      <c r="O7" s="424"/>
      <c r="P7" s="424"/>
      <c r="Q7" s="424"/>
      <c r="R7" s="425"/>
    </row>
    <row r="8" spans="1:18" s="89" customFormat="1" ht="19.5" customHeight="1">
      <c r="A8" s="394" t="s">
        <v>2</v>
      </c>
      <c r="B8" s="395"/>
      <c r="C8" s="395"/>
      <c r="D8" s="395"/>
      <c r="E8" s="395"/>
      <c r="F8" s="396"/>
      <c r="G8" s="194"/>
      <c r="H8" s="195"/>
      <c r="I8" s="195"/>
      <c r="J8" s="195"/>
      <c r="K8" s="195"/>
      <c r="L8" s="195"/>
      <c r="M8" s="195"/>
      <c r="N8" s="195"/>
      <c r="O8" s="195"/>
      <c r="P8" s="195"/>
      <c r="Q8" s="195"/>
      <c r="R8" s="196"/>
    </row>
    <row r="9" spans="1:18" s="89" customFormat="1" ht="19.5" customHeight="1">
      <c r="A9" s="397"/>
      <c r="B9" s="398"/>
      <c r="C9" s="398"/>
      <c r="D9" s="398"/>
      <c r="E9" s="398"/>
      <c r="F9" s="399"/>
      <c r="G9" s="197"/>
      <c r="H9" s="198"/>
      <c r="I9" s="198"/>
      <c r="J9" s="198"/>
      <c r="K9" s="198"/>
      <c r="L9" s="198"/>
      <c r="M9" s="198"/>
      <c r="N9" s="198"/>
      <c r="O9" s="198"/>
      <c r="P9" s="198"/>
      <c r="Q9" s="198"/>
      <c r="R9" s="199"/>
    </row>
    <row r="10" spans="1:18" ht="19.5" customHeight="1">
      <c r="A10" s="451" t="s">
        <v>156</v>
      </c>
      <c r="B10" s="452"/>
      <c r="C10" s="452"/>
      <c r="D10" s="452"/>
      <c r="E10" s="452"/>
      <c r="F10" s="453"/>
      <c r="G10" s="423"/>
      <c r="H10" s="424"/>
      <c r="I10" s="424"/>
      <c r="J10" s="424"/>
      <c r="K10" s="424"/>
      <c r="L10" s="424"/>
      <c r="M10" s="424"/>
      <c r="N10" s="424"/>
      <c r="O10" s="424"/>
      <c r="P10" s="424"/>
      <c r="Q10" s="424"/>
      <c r="R10" s="425"/>
    </row>
    <row r="11" spans="1:18" ht="19.5" customHeight="1">
      <c r="A11" s="451" t="s">
        <v>155</v>
      </c>
      <c r="B11" s="452"/>
      <c r="C11" s="452"/>
      <c r="D11" s="452"/>
      <c r="E11" s="452"/>
      <c r="F11" s="453"/>
      <c r="G11" s="423"/>
      <c r="H11" s="424"/>
      <c r="I11" s="424"/>
      <c r="J11" s="424"/>
      <c r="K11" s="424"/>
      <c r="L11" s="424"/>
      <c r="M11" s="424"/>
      <c r="N11" s="424"/>
      <c r="O11" s="424"/>
      <c r="P11" s="424"/>
      <c r="Q11" s="424"/>
      <c r="R11" s="425"/>
    </row>
    <row r="12" spans="1:18" ht="19.5" customHeight="1">
      <c r="A12" s="451" t="s">
        <v>84</v>
      </c>
      <c r="B12" s="452"/>
      <c r="C12" s="452"/>
      <c r="D12" s="452"/>
      <c r="E12" s="452"/>
      <c r="F12" s="453"/>
      <c r="G12" s="423"/>
      <c r="H12" s="424"/>
      <c r="I12" s="424"/>
      <c r="J12" s="424"/>
      <c r="K12" s="424"/>
      <c r="L12" s="424"/>
      <c r="M12" s="424"/>
      <c r="N12" s="424"/>
      <c r="O12" s="424"/>
      <c r="P12" s="424"/>
      <c r="Q12" s="424"/>
      <c r="R12" s="425"/>
    </row>
    <row r="13" spans="1:18" ht="19.5" customHeight="1">
      <c r="A13" s="357" t="s">
        <v>53</v>
      </c>
      <c r="B13" s="358"/>
      <c r="C13" s="358"/>
      <c r="D13" s="358"/>
      <c r="E13" s="358"/>
      <c r="F13" s="359"/>
      <c r="G13" s="400" t="s">
        <v>63</v>
      </c>
      <c r="H13" s="401"/>
      <c r="I13" s="191"/>
      <c r="J13" s="190" t="s">
        <v>64</v>
      </c>
      <c r="K13" s="191"/>
      <c r="L13" s="190" t="s">
        <v>64</v>
      </c>
      <c r="M13" s="191"/>
      <c r="N13" s="190" t="s">
        <v>65</v>
      </c>
      <c r="O13" s="192" t="s">
        <v>66</v>
      </c>
      <c r="P13" s="192" t="s">
        <v>56</v>
      </c>
      <c r="Q13" s="191"/>
      <c r="R13" s="193" t="s">
        <v>57</v>
      </c>
    </row>
    <row r="14" spans="1:18" ht="19.5" customHeight="1">
      <c r="A14" s="451" t="s">
        <v>108</v>
      </c>
      <c r="B14" s="452"/>
      <c r="C14" s="452"/>
      <c r="D14" s="452"/>
      <c r="E14" s="452"/>
      <c r="F14" s="453"/>
      <c r="G14" s="423"/>
      <c r="H14" s="424"/>
      <c r="I14" s="424"/>
      <c r="J14" s="424"/>
      <c r="K14" s="424"/>
      <c r="L14" s="424"/>
      <c r="M14" s="424"/>
      <c r="N14" s="424"/>
      <c r="O14" s="424"/>
      <c r="P14" s="424"/>
      <c r="Q14" s="424"/>
      <c r="R14" s="425"/>
    </row>
    <row r="15" spans="1:18" s="105" customFormat="1" ht="18.75" customHeight="1">
      <c r="A15" s="432" t="s">
        <v>150</v>
      </c>
      <c r="B15" s="433"/>
      <c r="C15" s="433"/>
      <c r="D15" s="433"/>
      <c r="E15" s="433"/>
      <c r="F15" s="434"/>
      <c r="G15" s="454"/>
      <c r="H15" s="433"/>
      <c r="I15" s="433"/>
      <c r="J15" s="433"/>
      <c r="K15" s="433"/>
      <c r="L15" s="433"/>
      <c r="M15" s="103" t="s">
        <v>67</v>
      </c>
      <c r="N15" s="439"/>
      <c r="O15" s="439"/>
      <c r="P15" s="439"/>
      <c r="Q15" s="439"/>
      <c r="R15" s="104" t="s">
        <v>68</v>
      </c>
    </row>
    <row r="16" spans="1:18" ht="19.5" customHeight="1">
      <c r="A16" s="449" t="s">
        <v>177</v>
      </c>
      <c r="B16" s="450"/>
      <c r="C16" s="450"/>
      <c r="D16" s="442"/>
      <c r="E16" s="442"/>
      <c r="F16" s="442"/>
      <c r="G16" s="442"/>
      <c r="H16" s="442"/>
      <c r="I16" s="442"/>
      <c r="J16" s="440" t="s">
        <v>154</v>
      </c>
      <c r="K16" s="441"/>
      <c r="L16" s="429"/>
      <c r="M16" s="430"/>
      <c r="N16" s="430"/>
      <c r="O16" s="430"/>
      <c r="P16" s="430"/>
      <c r="Q16" s="430"/>
      <c r="R16" s="431"/>
    </row>
    <row r="17" spans="1:18" s="105" customFormat="1" ht="19.5" customHeight="1">
      <c r="A17" s="407" t="s">
        <v>152</v>
      </c>
      <c r="B17" s="408"/>
      <c r="C17" s="408"/>
      <c r="D17" s="409"/>
      <c r="E17" s="409"/>
      <c r="F17" s="409"/>
      <c r="G17" s="409"/>
      <c r="H17" s="409"/>
      <c r="I17" s="409"/>
      <c r="J17" s="447" t="s">
        <v>151</v>
      </c>
      <c r="K17" s="448"/>
      <c r="L17" s="426"/>
      <c r="M17" s="427"/>
      <c r="N17" s="427"/>
      <c r="O17" s="427"/>
      <c r="P17" s="427"/>
      <c r="Q17" s="427"/>
      <c r="R17" s="428"/>
    </row>
    <row r="18" spans="1:18" s="105" customFormat="1" ht="18" customHeight="1">
      <c r="A18" s="445" t="s">
        <v>153</v>
      </c>
      <c r="B18" s="446"/>
      <c r="C18" s="446"/>
      <c r="D18" s="435"/>
      <c r="E18" s="435"/>
      <c r="F18" s="435"/>
      <c r="G18" s="435"/>
      <c r="H18" s="435"/>
      <c r="I18" s="435"/>
      <c r="J18" s="435"/>
      <c r="K18" s="435"/>
      <c r="L18" s="435"/>
      <c r="M18" s="435"/>
      <c r="N18" s="435"/>
      <c r="O18" s="435"/>
      <c r="P18" s="435"/>
      <c r="Q18" s="435"/>
      <c r="R18" s="436"/>
    </row>
    <row r="19" spans="1:18" s="105" customFormat="1" ht="18" customHeight="1">
      <c r="A19" s="410"/>
      <c r="B19" s="411"/>
      <c r="C19" s="411"/>
      <c r="D19" s="437"/>
      <c r="E19" s="437"/>
      <c r="F19" s="437"/>
      <c r="G19" s="437"/>
      <c r="H19" s="437"/>
      <c r="I19" s="437"/>
      <c r="J19" s="437"/>
      <c r="K19" s="437"/>
      <c r="L19" s="437"/>
      <c r="M19" s="437"/>
      <c r="N19" s="437"/>
      <c r="O19" s="437"/>
      <c r="P19" s="437"/>
      <c r="Q19" s="437"/>
      <c r="R19" s="438"/>
    </row>
    <row r="20" spans="1:18" s="105" customFormat="1" ht="18" customHeight="1">
      <c r="A20" s="410"/>
      <c r="B20" s="411"/>
      <c r="C20" s="411"/>
      <c r="D20" s="437"/>
      <c r="E20" s="437"/>
      <c r="F20" s="437"/>
      <c r="G20" s="437"/>
      <c r="H20" s="437"/>
      <c r="I20" s="437"/>
      <c r="J20" s="437"/>
      <c r="K20" s="437"/>
      <c r="L20" s="437"/>
      <c r="M20" s="437"/>
      <c r="N20" s="437"/>
      <c r="O20" s="437"/>
      <c r="P20" s="437"/>
      <c r="Q20" s="437"/>
      <c r="R20" s="438"/>
    </row>
    <row r="21" spans="1:18" s="105" customFormat="1" ht="18" customHeight="1">
      <c r="A21" s="410"/>
      <c r="B21" s="411"/>
      <c r="C21" s="411"/>
      <c r="D21" s="437"/>
      <c r="E21" s="437"/>
      <c r="F21" s="437"/>
      <c r="G21" s="437"/>
      <c r="H21" s="437"/>
      <c r="I21" s="437"/>
      <c r="J21" s="437"/>
      <c r="K21" s="437"/>
      <c r="L21" s="437"/>
      <c r="M21" s="437"/>
      <c r="N21" s="437"/>
      <c r="O21" s="437"/>
      <c r="P21" s="437"/>
      <c r="Q21" s="437"/>
      <c r="R21" s="438"/>
    </row>
    <row r="22" spans="1:18" s="105" customFormat="1" ht="18" customHeight="1">
      <c r="A22" s="410"/>
      <c r="B22" s="411"/>
      <c r="C22" s="411"/>
      <c r="D22" s="437"/>
      <c r="E22" s="437"/>
      <c r="F22" s="437"/>
      <c r="G22" s="437"/>
      <c r="H22" s="437"/>
      <c r="I22" s="437"/>
      <c r="J22" s="437"/>
      <c r="K22" s="437"/>
      <c r="L22" s="437"/>
      <c r="M22" s="437"/>
      <c r="N22" s="437"/>
      <c r="O22" s="437"/>
      <c r="P22" s="437"/>
      <c r="Q22" s="437"/>
      <c r="R22" s="438"/>
    </row>
    <row r="23" spans="1:18" s="105" customFormat="1" ht="18" customHeight="1">
      <c r="A23" s="410" t="s">
        <v>164</v>
      </c>
      <c r="B23" s="411"/>
      <c r="C23" s="411"/>
      <c r="D23" s="437"/>
      <c r="E23" s="437"/>
      <c r="F23" s="437"/>
      <c r="G23" s="437"/>
      <c r="H23" s="437"/>
      <c r="I23" s="437"/>
      <c r="J23" s="437"/>
      <c r="K23" s="437"/>
      <c r="L23" s="437"/>
      <c r="M23" s="437"/>
      <c r="N23" s="437"/>
      <c r="O23" s="437"/>
      <c r="P23" s="437"/>
      <c r="Q23" s="437"/>
      <c r="R23" s="438"/>
    </row>
    <row r="24" spans="1:18" s="105" customFormat="1" ht="18" customHeight="1">
      <c r="A24" s="410"/>
      <c r="B24" s="411"/>
      <c r="C24" s="411"/>
      <c r="D24" s="437"/>
      <c r="E24" s="437"/>
      <c r="F24" s="437"/>
      <c r="G24" s="437"/>
      <c r="H24" s="437"/>
      <c r="I24" s="437"/>
      <c r="J24" s="437"/>
      <c r="K24" s="437"/>
      <c r="L24" s="437"/>
      <c r="M24" s="437"/>
      <c r="N24" s="437"/>
      <c r="O24" s="437"/>
      <c r="P24" s="437"/>
      <c r="Q24" s="437"/>
      <c r="R24" s="438"/>
    </row>
    <row r="25" spans="1:18" s="105" customFormat="1" ht="18" customHeight="1">
      <c r="A25" s="410"/>
      <c r="B25" s="411"/>
      <c r="C25" s="411"/>
      <c r="D25" s="437"/>
      <c r="E25" s="437"/>
      <c r="F25" s="437"/>
      <c r="G25" s="437"/>
      <c r="H25" s="437"/>
      <c r="I25" s="437"/>
      <c r="J25" s="437"/>
      <c r="K25" s="437"/>
      <c r="L25" s="437"/>
      <c r="M25" s="437"/>
      <c r="N25" s="437"/>
      <c r="O25" s="437"/>
      <c r="P25" s="437"/>
      <c r="Q25" s="437"/>
      <c r="R25" s="438"/>
    </row>
    <row r="26" spans="1:18" s="105" customFormat="1" ht="18" customHeight="1">
      <c r="A26" s="410"/>
      <c r="B26" s="411"/>
      <c r="C26" s="411"/>
      <c r="D26" s="437"/>
      <c r="E26" s="437"/>
      <c r="F26" s="437"/>
      <c r="G26" s="437"/>
      <c r="H26" s="437"/>
      <c r="I26" s="437"/>
      <c r="J26" s="437"/>
      <c r="K26" s="437"/>
      <c r="L26" s="437"/>
      <c r="M26" s="437"/>
      <c r="N26" s="437"/>
      <c r="O26" s="437"/>
      <c r="P26" s="437"/>
      <c r="Q26" s="437"/>
      <c r="R26" s="438"/>
    </row>
    <row r="27" spans="1:18" s="105" customFormat="1" ht="18" customHeight="1">
      <c r="A27" s="410"/>
      <c r="B27" s="411"/>
      <c r="C27" s="411"/>
      <c r="D27" s="437"/>
      <c r="E27" s="437"/>
      <c r="F27" s="437"/>
      <c r="G27" s="437"/>
      <c r="H27" s="437"/>
      <c r="I27" s="437"/>
      <c r="J27" s="437"/>
      <c r="K27" s="437"/>
      <c r="L27" s="437"/>
      <c r="M27" s="437"/>
      <c r="N27" s="437"/>
      <c r="O27" s="437"/>
      <c r="P27" s="437"/>
      <c r="Q27" s="437"/>
      <c r="R27" s="438"/>
    </row>
    <row r="28" spans="1:18" s="105" customFormat="1" ht="18" customHeight="1">
      <c r="A28" s="410"/>
      <c r="B28" s="411"/>
      <c r="C28" s="411"/>
      <c r="D28" s="437"/>
      <c r="E28" s="437"/>
      <c r="F28" s="437"/>
      <c r="G28" s="437"/>
      <c r="H28" s="437"/>
      <c r="I28" s="437"/>
      <c r="J28" s="437"/>
      <c r="K28" s="437"/>
      <c r="L28" s="437"/>
      <c r="M28" s="437"/>
      <c r="N28" s="437"/>
      <c r="O28" s="437"/>
      <c r="P28" s="437"/>
      <c r="Q28" s="437"/>
      <c r="R28" s="438"/>
    </row>
    <row r="29" spans="1:18" s="105" customFormat="1" ht="18" customHeight="1" thickBot="1">
      <c r="A29" s="412"/>
      <c r="B29" s="413"/>
      <c r="C29" s="413"/>
      <c r="D29" s="443"/>
      <c r="E29" s="443"/>
      <c r="F29" s="443"/>
      <c r="G29" s="443"/>
      <c r="H29" s="443"/>
      <c r="I29" s="443"/>
      <c r="J29" s="443"/>
      <c r="K29" s="443"/>
      <c r="L29" s="443"/>
      <c r="M29" s="443"/>
      <c r="N29" s="443"/>
      <c r="O29" s="443"/>
      <c r="P29" s="443"/>
      <c r="Q29" s="443"/>
      <c r="R29" s="444"/>
    </row>
    <row r="30" spans="1:18" ht="15" customHeight="1" thickBot="1">
      <c r="A30" s="106"/>
      <c r="B30" s="106"/>
      <c r="C30" s="106"/>
      <c r="D30" s="106"/>
      <c r="E30" s="106"/>
      <c r="F30" s="106"/>
      <c r="G30" s="106"/>
      <c r="H30" s="106"/>
      <c r="I30" s="106"/>
      <c r="J30" s="106"/>
      <c r="K30" s="106"/>
      <c r="L30" s="106"/>
      <c r="M30" s="106"/>
      <c r="N30" s="106"/>
      <c r="O30" s="106"/>
      <c r="P30" s="106"/>
      <c r="Q30" s="106"/>
      <c r="R30" s="106"/>
    </row>
    <row r="31" spans="1:18" ht="13.5">
      <c r="A31" s="402" t="s">
        <v>168</v>
      </c>
      <c r="B31" s="414" t="s">
        <v>122</v>
      </c>
      <c r="C31" s="415"/>
      <c r="D31" s="415"/>
      <c r="E31" s="415"/>
      <c r="F31" s="415"/>
      <c r="G31" s="415"/>
      <c r="H31" s="415"/>
      <c r="I31" s="415"/>
      <c r="J31" s="415"/>
      <c r="K31" s="415"/>
      <c r="L31" s="415"/>
      <c r="M31" s="415"/>
      <c r="N31" s="415"/>
      <c r="O31" s="415"/>
      <c r="P31" s="415"/>
      <c r="Q31" s="415"/>
      <c r="R31" s="416"/>
    </row>
    <row r="32" spans="1:18" ht="13.5">
      <c r="A32" s="402"/>
      <c r="B32" s="417"/>
      <c r="C32" s="418"/>
      <c r="D32" s="418"/>
      <c r="E32" s="418"/>
      <c r="F32" s="418"/>
      <c r="G32" s="418"/>
      <c r="H32" s="418"/>
      <c r="I32" s="418"/>
      <c r="J32" s="418"/>
      <c r="K32" s="418"/>
      <c r="L32" s="418"/>
      <c r="M32" s="418"/>
      <c r="N32" s="418"/>
      <c r="O32" s="418"/>
      <c r="P32" s="418"/>
      <c r="Q32" s="418"/>
      <c r="R32" s="419"/>
    </row>
    <row r="33" spans="1:18" ht="13.5">
      <c r="A33" s="402"/>
      <c r="B33" s="417"/>
      <c r="C33" s="418"/>
      <c r="D33" s="418"/>
      <c r="E33" s="418"/>
      <c r="F33" s="418"/>
      <c r="G33" s="418"/>
      <c r="H33" s="418"/>
      <c r="I33" s="418"/>
      <c r="J33" s="418"/>
      <c r="K33" s="418"/>
      <c r="L33" s="418"/>
      <c r="M33" s="418"/>
      <c r="N33" s="418"/>
      <c r="O33" s="418"/>
      <c r="P33" s="418"/>
      <c r="Q33" s="418"/>
      <c r="R33" s="419"/>
    </row>
    <row r="34" spans="1:18" ht="13.5">
      <c r="A34" s="402"/>
      <c r="B34" s="417"/>
      <c r="C34" s="418"/>
      <c r="D34" s="418"/>
      <c r="E34" s="418"/>
      <c r="F34" s="418"/>
      <c r="G34" s="418"/>
      <c r="H34" s="418"/>
      <c r="I34" s="418"/>
      <c r="J34" s="418"/>
      <c r="K34" s="418"/>
      <c r="L34" s="418"/>
      <c r="M34" s="418"/>
      <c r="N34" s="418"/>
      <c r="O34" s="418"/>
      <c r="P34" s="418"/>
      <c r="Q34" s="418"/>
      <c r="R34" s="419"/>
    </row>
    <row r="35" spans="1:18" ht="13.5">
      <c r="A35" s="402"/>
      <c r="B35" s="417"/>
      <c r="C35" s="418"/>
      <c r="D35" s="418"/>
      <c r="E35" s="418"/>
      <c r="F35" s="418"/>
      <c r="G35" s="418"/>
      <c r="H35" s="418"/>
      <c r="I35" s="418"/>
      <c r="J35" s="418"/>
      <c r="K35" s="418"/>
      <c r="L35" s="418"/>
      <c r="M35" s="418"/>
      <c r="N35" s="418"/>
      <c r="O35" s="418"/>
      <c r="P35" s="418"/>
      <c r="Q35" s="418"/>
      <c r="R35" s="419"/>
    </row>
    <row r="36" spans="1:18" ht="13.5">
      <c r="A36" s="402"/>
      <c r="B36" s="417"/>
      <c r="C36" s="418"/>
      <c r="D36" s="418"/>
      <c r="E36" s="418"/>
      <c r="F36" s="418"/>
      <c r="G36" s="418"/>
      <c r="H36" s="418"/>
      <c r="I36" s="418"/>
      <c r="J36" s="418"/>
      <c r="K36" s="418"/>
      <c r="L36" s="418"/>
      <c r="M36" s="418"/>
      <c r="N36" s="418"/>
      <c r="O36" s="418"/>
      <c r="P36" s="418"/>
      <c r="Q36" s="418"/>
      <c r="R36" s="419"/>
    </row>
    <row r="37" spans="1:18" ht="13.5">
      <c r="A37" s="402"/>
      <c r="B37" s="417"/>
      <c r="C37" s="418"/>
      <c r="D37" s="418"/>
      <c r="E37" s="418"/>
      <c r="F37" s="418"/>
      <c r="G37" s="418"/>
      <c r="H37" s="418"/>
      <c r="I37" s="418"/>
      <c r="J37" s="418"/>
      <c r="K37" s="418"/>
      <c r="L37" s="418"/>
      <c r="M37" s="418"/>
      <c r="N37" s="418"/>
      <c r="O37" s="418"/>
      <c r="P37" s="418"/>
      <c r="Q37" s="418"/>
      <c r="R37" s="419"/>
    </row>
    <row r="38" spans="1:18" ht="13.5">
      <c r="A38" s="402"/>
      <c r="B38" s="417"/>
      <c r="C38" s="418"/>
      <c r="D38" s="418"/>
      <c r="E38" s="418"/>
      <c r="F38" s="418"/>
      <c r="G38" s="418"/>
      <c r="H38" s="418"/>
      <c r="I38" s="418"/>
      <c r="J38" s="418"/>
      <c r="K38" s="418"/>
      <c r="L38" s="418"/>
      <c r="M38" s="418"/>
      <c r="N38" s="418"/>
      <c r="O38" s="418"/>
      <c r="P38" s="418"/>
      <c r="Q38" s="418"/>
      <c r="R38" s="419"/>
    </row>
    <row r="39" spans="1:18" ht="13.5">
      <c r="A39" s="402"/>
      <c r="B39" s="417"/>
      <c r="C39" s="418"/>
      <c r="D39" s="418"/>
      <c r="E39" s="418"/>
      <c r="F39" s="418"/>
      <c r="G39" s="418"/>
      <c r="H39" s="418"/>
      <c r="I39" s="418"/>
      <c r="J39" s="418"/>
      <c r="K39" s="418"/>
      <c r="L39" s="418"/>
      <c r="M39" s="418"/>
      <c r="N39" s="418"/>
      <c r="O39" s="418"/>
      <c r="P39" s="418"/>
      <c r="Q39" s="418"/>
      <c r="R39" s="419"/>
    </row>
    <row r="40" spans="1:18" ht="13.5">
      <c r="A40" s="402"/>
      <c r="B40" s="417"/>
      <c r="C40" s="418"/>
      <c r="D40" s="418"/>
      <c r="E40" s="418"/>
      <c r="F40" s="418"/>
      <c r="G40" s="418"/>
      <c r="H40" s="418"/>
      <c r="I40" s="418"/>
      <c r="J40" s="418"/>
      <c r="K40" s="418"/>
      <c r="L40" s="418"/>
      <c r="M40" s="418"/>
      <c r="N40" s="418"/>
      <c r="O40" s="418"/>
      <c r="P40" s="418"/>
      <c r="Q40" s="418"/>
      <c r="R40" s="419"/>
    </row>
    <row r="41" spans="1:18" ht="13.5">
      <c r="A41" s="402"/>
      <c r="B41" s="417"/>
      <c r="C41" s="418"/>
      <c r="D41" s="418"/>
      <c r="E41" s="418"/>
      <c r="F41" s="418"/>
      <c r="G41" s="418"/>
      <c r="H41" s="418"/>
      <c r="I41" s="418"/>
      <c r="J41" s="418"/>
      <c r="K41" s="418"/>
      <c r="L41" s="418"/>
      <c r="M41" s="418"/>
      <c r="N41" s="418"/>
      <c r="O41" s="418"/>
      <c r="P41" s="418"/>
      <c r="Q41" s="418"/>
      <c r="R41" s="419"/>
    </row>
    <row r="42" spans="1:18" ht="13.5">
      <c r="A42" s="402"/>
      <c r="B42" s="417"/>
      <c r="C42" s="418"/>
      <c r="D42" s="418"/>
      <c r="E42" s="418"/>
      <c r="F42" s="418"/>
      <c r="G42" s="418"/>
      <c r="H42" s="418"/>
      <c r="I42" s="418"/>
      <c r="J42" s="418"/>
      <c r="K42" s="418"/>
      <c r="L42" s="418"/>
      <c r="M42" s="418"/>
      <c r="N42" s="418"/>
      <c r="O42" s="418"/>
      <c r="P42" s="418"/>
      <c r="Q42" s="418"/>
      <c r="R42" s="419"/>
    </row>
    <row r="43" spans="1:18" ht="13.5">
      <c r="A43" s="402"/>
      <c r="B43" s="417"/>
      <c r="C43" s="418"/>
      <c r="D43" s="418"/>
      <c r="E43" s="418"/>
      <c r="F43" s="418"/>
      <c r="G43" s="418"/>
      <c r="H43" s="418"/>
      <c r="I43" s="418"/>
      <c r="J43" s="418"/>
      <c r="K43" s="418"/>
      <c r="L43" s="418"/>
      <c r="M43" s="418"/>
      <c r="N43" s="418"/>
      <c r="O43" s="418"/>
      <c r="P43" s="418"/>
      <c r="Q43" s="418"/>
      <c r="R43" s="419"/>
    </row>
    <row r="44" spans="1:18" ht="13.5">
      <c r="A44" s="402"/>
      <c r="B44" s="417"/>
      <c r="C44" s="418"/>
      <c r="D44" s="418"/>
      <c r="E44" s="418"/>
      <c r="F44" s="418"/>
      <c r="G44" s="418"/>
      <c r="H44" s="418"/>
      <c r="I44" s="418"/>
      <c r="J44" s="418"/>
      <c r="K44" s="418"/>
      <c r="L44" s="418"/>
      <c r="M44" s="418"/>
      <c r="N44" s="418"/>
      <c r="O44" s="418"/>
      <c r="P44" s="418"/>
      <c r="Q44" s="418"/>
      <c r="R44" s="419"/>
    </row>
    <row r="45" spans="1:18" ht="13.5">
      <c r="A45" s="402"/>
      <c r="B45" s="417"/>
      <c r="C45" s="418"/>
      <c r="D45" s="418"/>
      <c r="E45" s="418"/>
      <c r="F45" s="418"/>
      <c r="G45" s="418"/>
      <c r="H45" s="418"/>
      <c r="I45" s="418"/>
      <c r="J45" s="418"/>
      <c r="K45" s="418"/>
      <c r="L45" s="418"/>
      <c r="M45" s="418"/>
      <c r="N45" s="418"/>
      <c r="O45" s="418"/>
      <c r="P45" s="418"/>
      <c r="Q45" s="418"/>
      <c r="R45" s="419"/>
    </row>
    <row r="46" spans="1:18" ht="13.5">
      <c r="A46" s="402"/>
      <c r="B46" s="417"/>
      <c r="C46" s="418"/>
      <c r="D46" s="418"/>
      <c r="E46" s="418"/>
      <c r="F46" s="418"/>
      <c r="G46" s="418"/>
      <c r="H46" s="418"/>
      <c r="I46" s="418"/>
      <c r="J46" s="418"/>
      <c r="K46" s="418"/>
      <c r="L46" s="418"/>
      <c r="M46" s="418"/>
      <c r="N46" s="418"/>
      <c r="O46" s="418"/>
      <c r="P46" s="418"/>
      <c r="Q46" s="418"/>
      <c r="R46" s="419"/>
    </row>
    <row r="47" spans="1:18" ht="13.5">
      <c r="A47" s="402"/>
      <c r="B47" s="417"/>
      <c r="C47" s="418"/>
      <c r="D47" s="418"/>
      <c r="E47" s="418"/>
      <c r="F47" s="418"/>
      <c r="G47" s="418"/>
      <c r="H47" s="418"/>
      <c r="I47" s="418"/>
      <c r="J47" s="418"/>
      <c r="K47" s="418"/>
      <c r="L47" s="418"/>
      <c r="M47" s="418"/>
      <c r="N47" s="418"/>
      <c r="O47" s="418"/>
      <c r="P47" s="418"/>
      <c r="Q47" s="418"/>
      <c r="R47" s="419"/>
    </row>
    <row r="48" spans="1:18" ht="13.5">
      <c r="A48" s="402"/>
      <c r="B48" s="417"/>
      <c r="C48" s="418"/>
      <c r="D48" s="418"/>
      <c r="E48" s="418"/>
      <c r="F48" s="418"/>
      <c r="G48" s="418"/>
      <c r="H48" s="418"/>
      <c r="I48" s="418"/>
      <c r="J48" s="418"/>
      <c r="K48" s="418"/>
      <c r="L48" s="418"/>
      <c r="M48" s="418"/>
      <c r="N48" s="418"/>
      <c r="O48" s="418"/>
      <c r="P48" s="418"/>
      <c r="Q48" s="418"/>
      <c r="R48" s="419"/>
    </row>
    <row r="49" spans="1:18" ht="13.5">
      <c r="A49" s="402"/>
      <c r="B49" s="417"/>
      <c r="C49" s="418"/>
      <c r="D49" s="418"/>
      <c r="E49" s="418"/>
      <c r="F49" s="418"/>
      <c r="G49" s="418"/>
      <c r="H49" s="418"/>
      <c r="I49" s="418"/>
      <c r="J49" s="418"/>
      <c r="K49" s="418"/>
      <c r="L49" s="418"/>
      <c r="M49" s="418"/>
      <c r="N49" s="418"/>
      <c r="O49" s="418"/>
      <c r="P49" s="418"/>
      <c r="Q49" s="418"/>
      <c r="R49" s="419"/>
    </row>
    <row r="50" spans="1:18" ht="13.5">
      <c r="A50" s="402"/>
      <c r="B50" s="417"/>
      <c r="C50" s="418"/>
      <c r="D50" s="418"/>
      <c r="E50" s="418"/>
      <c r="F50" s="418"/>
      <c r="G50" s="418"/>
      <c r="H50" s="418"/>
      <c r="I50" s="418"/>
      <c r="J50" s="418"/>
      <c r="K50" s="418"/>
      <c r="L50" s="418"/>
      <c r="M50" s="418"/>
      <c r="N50" s="418"/>
      <c r="O50" s="418"/>
      <c r="P50" s="418"/>
      <c r="Q50" s="418"/>
      <c r="R50" s="419"/>
    </row>
    <row r="51" spans="1:18" ht="14.25" thickBot="1">
      <c r="A51" s="402"/>
      <c r="B51" s="420"/>
      <c r="C51" s="421"/>
      <c r="D51" s="421"/>
      <c r="E51" s="421"/>
      <c r="F51" s="421"/>
      <c r="G51" s="421"/>
      <c r="H51" s="421"/>
      <c r="I51" s="421"/>
      <c r="J51" s="421"/>
      <c r="K51" s="421"/>
      <c r="L51" s="421"/>
      <c r="M51" s="421"/>
      <c r="N51" s="421"/>
      <c r="O51" s="421"/>
      <c r="P51" s="421"/>
      <c r="Q51" s="421"/>
      <c r="R51" s="422"/>
    </row>
    <row r="52" spans="1:18" ht="13.5">
      <c r="A52" s="107"/>
      <c r="B52" s="107"/>
      <c r="C52" s="107"/>
      <c r="D52" s="107"/>
      <c r="E52" s="107"/>
      <c r="F52" s="107"/>
      <c r="G52" s="107"/>
      <c r="H52" s="107"/>
      <c r="I52" s="107"/>
      <c r="J52" s="107"/>
      <c r="K52" s="107"/>
      <c r="L52" s="107"/>
      <c r="M52" s="107"/>
      <c r="N52" s="108"/>
      <c r="O52" s="108"/>
      <c r="P52" s="108"/>
      <c r="Q52" s="108"/>
      <c r="R52" s="107"/>
    </row>
    <row r="62" spans="11:16" ht="13.5">
      <c r="K62" s="109"/>
      <c r="M62" s="109"/>
      <c r="P62" s="110"/>
    </row>
  </sheetData>
  <sheetProtection selectLockedCells="1"/>
  <mergeCells count="38">
    <mergeCell ref="G11:R11"/>
    <mergeCell ref="A11:F11"/>
    <mergeCell ref="A14:F14"/>
    <mergeCell ref="A13:F13"/>
    <mergeCell ref="A12:F12"/>
    <mergeCell ref="G13:H13"/>
    <mergeCell ref="P2:R2"/>
    <mergeCell ref="A2:O2"/>
    <mergeCell ref="A6:F6"/>
    <mergeCell ref="G6:R6"/>
    <mergeCell ref="C4:K4"/>
    <mergeCell ref="A5:R5"/>
    <mergeCell ref="D23:R29"/>
    <mergeCell ref="A18:C22"/>
    <mergeCell ref="G10:R10"/>
    <mergeCell ref="G7:R7"/>
    <mergeCell ref="J17:K17"/>
    <mergeCell ref="A16:C16"/>
    <mergeCell ref="A10:F10"/>
    <mergeCell ref="A7:F7"/>
    <mergeCell ref="A8:F9"/>
    <mergeCell ref="G15:L15"/>
    <mergeCell ref="L16:R16"/>
    <mergeCell ref="A15:F15"/>
    <mergeCell ref="D18:R22"/>
    <mergeCell ref="N15:Q15"/>
    <mergeCell ref="J16:K16"/>
    <mergeCell ref="D16:I16"/>
    <mergeCell ref="A31:A51"/>
    <mergeCell ref="A4:B4"/>
    <mergeCell ref="Q4:R4"/>
    <mergeCell ref="A17:C17"/>
    <mergeCell ref="D17:I17"/>
    <mergeCell ref="A23:C29"/>
    <mergeCell ref="B31:R51"/>
    <mergeCell ref="G14:R14"/>
    <mergeCell ref="G12:R12"/>
    <mergeCell ref="L17:R17"/>
  </mergeCells>
  <conditionalFormatting sqref="P2:R2">
    <cfRule type="cellIs" priority="1" dxfId="1" operator="equal" stopIfTrue="1">
      <formula>"事務局記入欄"</formula>
    </cfRule>
  </conditionalFormatting>
  <conditionalFormatting sqref="C4:K4">
    <cfRule type="cellIs" priority="2" dxfId="1" operator="equal" stopIfTrue="1">
      <formula>"一枚目のシートから自動入力されます。"</formula>
    </cfRule>
  </conditionalFormatting>
  <conditionalFormatting sqref="P4">
    <cfRule type="cellIs" priority="3" dxfId="0" operator="equal" stopIfTrue="1">
      <formula>"自動"</formula>
    </cfRule>
  </conditionalFormatting>
  <printOptions horizontalCentered="1" verticalCentered="1"/>
  <pageMargins left="0.15748031496062992" right="0" top="0" bottom="0" header="0" footer="0"/>
  <pageSetup fitToHeight="1" fitToWidth="1" horizontalDpi="300" verticalDpi="300" orientation="portrait" paperSize="9" scale="82"/>
  <legacyDrawing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R62"/>
  <sheetViews>
    <sheetView zoomScaleSheetLayoutView="100" zoomScalePageLayoutView="0" workbookViewId="0" topLeftCell="A1">
      <selection activeCell="P2" sqref="P2:R2"/>
    </sheetView>
  </sheetViews>
  <sheetFormatPr defaultColWidth="9.00390625" defaultRowHeight="13.5"/>
  <cols>
    <col min="1" max="3" width="5.375" style="98" customWidth="1"/>
    <col min="4" max="13" width="5.125" style="98" customWidth="1"/>
    <col min="14" max="17" width="5.125" style="105" customWidth="1"/>
    <col min="18" max="18" width="5.125" style="98" customWidth="1"/>
    <col min="19" max="21" width="5.375" style="98" customWidth="1"/>
    <col min="22" max="16384" width="9.00390625" style="98" customWidth="1"/>
  </cols>
  <sheetData>
    <row r="1" spans="1:18" ht="5.25" customHeight="1">
      <c r="A1" s="96"/>
      <c r="B1" s="96"/>
      <c r="C1" s="96"/>
      <c r="D1" s="96"/>
      <c r="E1" s="96"/>
      <c r="F1" s="96"/>
      <c r="G1" s="96"/>
      <c r="H1" s="96"/>
      <c r="I1" s="96"/>
      <c r="J1" s="96"/>
      <c r="K1" s="96"/>
      <c r="L1" s="96"/>
      <c r="M1" s="96"/>
      <c r="N1" s="97"/>
      <c r="O1" s="97"/>
      <c r="P1" s="97"/>
      <c r="Q1" s="97"/>
      <c r="R1" s="96"/>
    </row>
    <row r="2" spans="1:18" ht="25.5" customHeight="1">
      <c r="A2" s="385" t="s">
        <v>21</v>
      </c>
      <c r="B2" s="385"/>
      <c r="C2" s="385"/>
      <c r="D2" s="385"/>
      <c r="E2" s="385"/>
      <c r="F2" s="385"/>
      <c r="G2" s="385"/>
      <c r="H2" s="385"/>
      <c r="I2" s="385"/>
      <c r="J2" s="385"/>
      <c r="K2" s="385"/>
      <c r="L2" s="385"/>
      <c r="M2" s="385"/>
      <c r="N2" s="385"/>
      <c r="O2" s="385"/>
      <c r="P2" s="455" t="str">
        <f>'商談会出品事業者情報'!T2</f>
        <v>東北-0000</v>
      </c>
      <c r="Q2" s="383"/>
      <c r="R2" s="384"/>
    </row>
    <row r="3" spans="1:18" ht="9" customHeight="1" thickBot="1">
      <c r="A3" s="99"/>
      <c r="B3" s="99"/>
      <c r="C3" s="100"/>
      <c r="D3" s="100"/>
      <c r="E3" s="100"/>
      <c r="F3" s="100"/>
      <c r="G3" s="100"/>
      <c r="H3" s="100"/>
      <c r="I3" s="100"/>
      <c r="J3" s="100"/>
      <c r="K3" s="100"/>
      <c r="L3" s="100"/>
      <c r="M3" s="100"/>
      <c r="N3" s="99"/>
      <c r="O3" s="99"/>
      <c r="P3" s="101"/>
      <c r="Q3" s="101"/>
      <c r="R3" s="101"/>
    </row>
    <row r="4" spans="1:18" ht="27.75" customHeight="1" thickBot="1">
      <c r="A4" s="403" t="s">
        <v>163</v>
      </c>
      <c r="B4" s="404"/>
      <c r="C4" s="386" t="str">
        <f ca="1">IF(CELL("contents",'申込みシート'!B4)=0,"一枚目のシートから自動入力されます。",CELL("contents",'申込みシート'!B4))</f>
        <v>一枚目のシートから自動入力されます。</v>
      </c>
      <c r="D4" s="387"/>
      <c r="E4" s="387"/>
      <c r="F4" s="387"/>
      <c r="G4" s="387"/>
      <c r="H4" s="387"/>
      <c r="I4" s="387"/>
      <c r="J4" s="387"/>
      <c r="K4" s="388"/>
      <c r="L4" s="85"/>
      <c r="M4" s="86"/>
      <c r="N4" s="87">
        <v>3</v>
      </c>
      <c r="O4" s="88" t="s">
        <v>76</v>
      </c>
      <c r="P4" s="111" t="str">
        <f ca="1">IF(CELL("contents",'商談会出品事業者情報'!P7)=0,"自動",CELL("contents",'商談会出品事業者情報'!P7))</f>
        <v>自動</v>
      </c>
      <c r="Q4" s="405" t="s">
        <v>173</v>
      </c>
      <c r="R4" s="406"/>
    </row>
    <row r="5" spans="1:18" ht="33" customHeight="1" thickBot="1">
      <c r="A5" s="456" t="s">
        <v>75</v>
      </c>
      <c r="B5" s="456"/>
      <c r="C5" s="456"/>
      <c r="D5" s="456"/>
      <c r="E5" s="456"/>
      <c r="F5" s="456"/>
      <c r="G5" s="456"/>
      <c r="H5" s="456"/>
      <c r="I5" s="456"/>
      <c r="J5" s="456"/>
      <c r="K5" s="456"/>
      <c r="L5" s="456"/>
      <c r="M5" s="456"/>
      <c r="N5" s="456"/>
      <c r="O5" s="456"/>
      <c r="P5" s="456"/>
      <c r="Q5" s="456"/>
      <c r="R5" s="456"/>
    </row>
    <row r="6" spans="1:18" ht="19.5" customHeight="1">
      <c r="A6" s="451" t="s">
        <v>70</v>
      </c>
      <c r="B6" s="452"/>
      <c r="C6" s="452"/>
      <c r="D6" s="452"/>
      <c r="E6" s="452"/>
      <c r="F6" s="453"/>
      <c r="G6" s="457"/>
      <c r="H6" s="458"/>
      <c r="I6" s="458"/>
      <c r="J6" s="458"/>
      <c r="K6" s="458"/>
      <c r="L6" s="458"/>
      <c r="M6" s="458"/>
      <c r="N6" s="458"/>
      <c r="O6" s="458"/>
      <c r="P6" s="458"/>
      <c r="Q6" s="458"/>
      <c r="R6" s="459"/>
    </row>
    <row r="7" spans="1:18" s="102" customFormat="1" ht="19.5" customHeight="1">
      <c r="A7" s="451" t="s">
        <v>82</v>
      </c>
      <c r="B7" s="452"/>
      <c r="C7" s="452"/>
      <c r="D7" s="452"/>
      <c r="E7" s="452"/>
      <c r="F7" s="453"/>
      <c r="G7" s="457"/>
      <c r="H7" s="458"/>
      <c r="I7" s="458"/>
      <c r="J7" s="458"/>
      <c r="K7" s="458"/>
      <c r="L7" s="458"/>
      <c r="M7" s="458"/>
      <c r="N7" s="458"/>
      <c r="O7" s="458"/>
      <c r="P7" s="458"/>
      <c r="Q7" s="458"/>
      <c r="R7" s="459"/>
    </row>
    <row r="8" spans="1:18" s="89" customFormat="1" ht="19.5" customHeight="1">
      <c r="A8" s="394" t="s">
        <v>71</v>
      </c>
      <c r="B8" s="395"/>
      <c r="C8" s="395"/>
      <c r="D8" s="395"/>
      <c r="E8" s="395"/>
      <c r="F8" s="396"/>
      <c r="G8" s="177"/>
      <c r="H8" s="178"/>
      <c r="I8" s="178"/>
      <c r="J8" s="178"/>
      <c r="K8" s="178"/>
      <c r="L8" s="178"/>
      <c r="M8" s="178"/>
      <c r="N8" s="178"/>
      <c r="O8" s="178"/>
      <c r="P8" s="178"/>
      <c r="Q8" s="178"/>
      <c r="R8" s="179"/>
    </row>
    <row r="9" spans="1:18" s="89" customFormat="1" ht="19.5" customHeight="1">
      <c r="A9" s="397"/>
      <c r="B9" s="398"/>
      <c r="C9" s="398"/>
      <c r="D9" s="398"/>
      <c r="E9" s="398"/>
      <c r="F9" s="399"/>
      <c r="G9" s="185"/>
      <c r="H9" s="186"/>
      <c r="I9" s="186"/>
      <c r="J9" s="186"/>
      <c r="K9" s="186"/>
      <c r="L9" s="186"/>
      <c r="M9" s="186"/>
      <c r="N9" s="186"/>
      <c r="O9" s="186"/>
      <c r="P9" s="186"/>
      <c r="Q9" s="186"/>
      <c r="R9" s="187"/>
    </row>
    <row r="10" spans="1:18" ht="19.5" customHeight="1">
      <c r="A10" s="451" t="s">
        <v>156</v>
      </c>
      <c r="B10" s="452"/>
      <c r="C10" s="452"/>
      <c r="D10" s="452"/>
      <c r="E10" s="452"/>
      <c r="F10" s="453"/>
      <c r="G10" s="457"/>
      <c r="H10" s="458"/>
      <c r="I10" s="458"/>
      <c r="J10" s="458"/>
      <c r="K10" s="458"/>
      <c r="L10" s="458"/>
      <c r="M10" s="458"/>
      <c r="N10" s="458"/>
      <c r="O10" s="458"/>
      <c r="P10" s="458"/>
      <c r="Q10" s="458"/>
      <c r="R10" s="459"/>
    </row>
    <row r="11" spans="1:18" ht="19.5" customHeight="1">
      <c r="A11" s="451" t="s">
        <v>155</v>
      </c>
      <c r="B11" s="452"/>
      <c r="C11" s="452"/>
      <c r="D11" s="452"/>
      <c r="E11" s="452"/>
      <c r="F11" s="453"/>
      <c r="G11" s="457"/>
      <c r="H11" s="458"/>
      <c r="I11" s="458"/>
      <c r="J11" s="458"/>
      <c r="K11" s="458"/>
      <c r="L11" s="458"/>
      <c r="M11" s="458"/>
      <c r="N11" s="458"/>
      <c r="O11" s="458"/>
      <c r="P11" s="458"/>
      <c r="Q11" s="458"/>
      <c r="R11" s="459"/>
    </row>
    <row r="12" spans="1:18" ht="19.5" customHeight="1">
      <c r="A12" s="451" t="s">
        <v>84</v>
      </c>
      <c r="B12" s="452"/>
      <c r="C12" s="452"/>
      <c r="D12" s="452"/>
      <c r="E12" s="452"/>
      <c r="F12" s="453"/>
      <c r="G12" s="457"/>
      <c r="H12" s="458"/>
      <c r="I12" s="458"/>
      <c r="J12" s="458"/>
      <c r="K12" s="458"/>
      <c r="L12" s="458"/>
      <c r="M12" s="458"/>
      <c r="N12" s="458"/>
      <c r="O12" s="458"/>
      <c r="P12" s="458"/>
      <c r="Q12" s="458"/>
      <c r="R12" s="459"/>
    </row>
    <row r="13" spans="1:18" ht="19.5" customHeight="1">
      <c r="A13" s="357" t="s">
        <v>53</v>
      </c>
      <c r="B13" s="358"/>
      <c r="C13" s="358"/>
      <c r="D13" s="358"/>
      <c r="E13" s="358"/>
      <c r="F13" s="359"/>
      <c r="G13" s="400" t="s">
        <v>58</v>
      </c>
      <c r="H13" s="401"/>
      <c r="I13" s="191"/>
      <c r="J13" s="190" t="s">
        <v>54</v>
      </c>
      <c r="K13" s="191"/>
      <c r="L13" s="190" t="s">
        <v>54</v>
      </c>
      <c r="M13" s="191"/>
      <c r="N13" s="190" t="s">
        <v>55</v>
      </c>
      <c r="O13" s="192" t="s">
        <v>141</v>
      </c>
      <c r="P13" s="192" t="s">
        <v>56</v>
      </c>
      <c r="Q13" s="191"/>
      <c r="R13" s="193" t="s">
        <v>57</v>
      </c>
    </row>
    <row r="14" spans="1:18" ht="19.5" customHeight="1">
      <c r="A14" s="451" t="s">
        <v>108</v>
      </c>
      <c r="B14" s="452"/>
      <c r="C14" s="452"/>
      <c r="D14" s="452"/>
      <c r="E14" s="452"/>
      <c r="F14" s="453"/>
      <c r="G14" s="457"/>
      <c r="H14" s="458"/>
      <c r="I14" s="458"/>
      <c r="J14" s="458"/>
      <c r="K14" s="458"/>
      <c r="L14" s="458"/>
      <c r="M14" s="458"/>
      <c r="N14" s="458"/>
      <c r="O14" s="458"/>
      <c r="P14" s="458"/>
      <c r="Q14" s="458"/>
      <c r="R14" s="459"/>
    </row>
    <row r="15" spans="1:18" s="105" customFormat="1" ht="18.75" customHeight="1">
      <c r="A15" s="432" t="s">
        <v>150</v>
      </c>
      <c r="B15" s="460"/>
      <c r="C15" s="460"/>
      <c r="D15" s="460"/>
      <c r="E15" s="460"/>
      <c r="F15" s="461"/>
      <c r="G15" s="454"/>
      <c r="H15" s="462"/>
      <c r="I15" s="462"/>
      <c r="J15" s="462"/>
      <c r="K15" s="462"/>
      <c r="L15" s="462"/>
      <c r="M15" s="103" t="s">
        <v>77</v>
      </c>
      <c r="N15" s="439"/>
      <c r="O15" s="439"/>
      <c r="P15" s="439"/>
      <c r="Q15" s="439"/>
      <c r="R15" s="104" t="s">
        <v>78</v>
      </c>
    </row>
    <row r="16" spans="1:18" ht="19.5" customHeight="1">
      <c r="A16" s="449" t="s">
        <v>177</v>
      </c>
      <c r="B16" s="450"/>
      <c r="C16" s="450"/>
      <c r="D16" s="442"/>
      <c r="E16" s="442"/>
      <c r="F16" s="442"/>
      <c r="G16" s="442"/>
      <c r="H16" s="442"/>
      <c r="I16" s="442"/>
      <c r="J16" s="440" t="s">
        <v>154</v>
      </c>
      <c r="K16" s="441"/>
      <c r="L16" s="429"/>
      <c r="M16" s="430"/>
      <c r="N16" s="430"/>
      <c r="O16" s="430"/>
      <c r="P16" s="430"/>
      <c r="Q16" s="430"/>
      <c r="R16" s="431"/>
    </row>
    <row r="17" spans="1:18" s="105" customFormat="1" ht="19.5" customHeight="1">
      <c r="A17" s="407" t="s">
        <v>152</v>
      </c>
      <c r="B17" s="408"/>
      <c r="C17" s="408"/>
      <c r="D17" s="409"/>
      <c r="E17" s="409"/>
      <c r="F17" s="409"/>
      <c r="G17" s="409"/>
      <c r="H17" s="409"/>
      <c r="I17" s="409"/>
      <c r="J17" s="447" t="s">
        <v>151</v>
      </c>
      <c r="K17" s="448"/>
      <c r="L17" s="426"/>
      <c r="M17" s="427"/>
      <c r="N17" s="427"/>
      <c r="O17" s="427"/>
      <c r="P17" s="427"/>
      <c r="Q17" s="427"/>
      <c r="R17" s="428"/>
    </row>
    <row r="18" spans="1:18" s="105" customFormat="1" ht="18" customHeight="1">
      <c r="A18" s="445" t="s">
        <v>153</v>
      </c>
      <c r="B18" s="446"/>
      <c r="C18" s="446"/>
      <c r="D18" s="467"/>
      <c r="E18" s="467"/>
      <c r="F18" s="467"/>
      <c r="G18" s="467"/>
      <c r="H18" s="467"/>
      <c r="I18" s="467"/>
      <c r="J18" s="467"/>
      <c r="K18" s="467"/>
      <c r="L18" s="467"/>
      <c r="M18" s="467"/>
      <c r="N18" s="467"/>
      <c r="O18" s="467"/>
      <c r="P18" s="467"/>
      <c r="Q18" s="467"/>
      <c r="R18" s="468"/>
    </row>
    <row r="19" spans="1:18" s="105" customFormat="1" ht="18" customHeight="1">
      <c r="A19" s="410"/>
      <c r="B19" s="411"/>
      <c r="C19" s="411"/>
      <c r="D19" s="463"/>
      <c r="E19" s="463"/>
      <c r="F19" s="463"/>
      <c r="G19" s="463"/>
      <c r="H19" s="463"/>
      <c r="I19" s="463"/>
      <c r="J19" s="463"/>
      <c r="K19" s="463"/>
      <c r="L19" s="463"/>
      <c r="M19" s="463"/>
      <c r="N19" s="463"/>
      <c r="O19" s="463"/>
      <c r="P19" s="463"/>
      <c r="Q19" s="463"/>
      <c r="R19" s="464"/>
    </row>
    <row r="20" spans="1:18" s="105" customFormat="1" ht="18" customHeight="1">
      <c r="A20" s="410"/>
      <c r="B20" s="411"/>
      <c r="C20" s="411"/>
      <c r="D20" s="463"/>
      <c r="E20" s="463"/>
      <c r="F20" s="463"/>
      <c r="G20" s="463"/>
      <c r="H20" s="463"/>
      <c r="I20" s="463"/>
      <c r="J20" s="463"/>
      <c r="K20" s="463"/>
      <c r="L20" s="463"/>
      <c r="M20" s="463"/>
      <c r="N20" s="463"/>
      <c r="O20" s="463"/>
      <c r="P20" s="463"/>
      <c r="Q20" s="463"/>
      <c r="R20" s="464"/>
    </row>
    <row r="21" spans="1:18" s="105" customFormat="1" ht="18" customHeight="1">
      <c r="A21" s="410"/>
      <c r="B21" s="411"/>
      <c r="C21" s="411"/>
      <c r="D21" s="463"/>
      <c r="E21" s="463"/>
      <c r="F21" s="463"/>
      <c r="G21" s="463"/>
      <c r="H21" s="463"/>
      <c r="I21" s="463"/>
      <c r="J21" s="463"/>
      <c r="K21" s="463"/>
      <c r="L21" s="463"/>
      <c r="M21" s="463"/>
      <c r="N21" s="463"/>
      <c r="O21" s="463"/>
      <c r="P21" s="463"/>
      <c r="Q21" s="463"/>
      <c r="R21" s="464"/>
    </row>
    <row r="22" spans="1:18" s="105" customFormat="1" ht="18" customHeight="1">
      <c r="A22" s="410"/>
      <c r="B22" s="411"/>
      <c r="C22" s="411"/>
      <c r="D22" s="463"/>
      <c r="E22" s="463"/>
      <c r="F22" s="463"/>
      <c r="G22" s="463"/>
      <c r="H22" s="463"/>
      <c r="I22" s="463"/>
      <c r="J22" s="463"/>
      <c r="K22" s="463"/>
      <c r="L22" s="463"/>
      <c r="M22" s="463"/>
      <c r="N22" s="463"/>
      <c r="O22" s="463"/>
      <c r="P22" s="463"/>
      <c r="Q22" s="463"/>
      <c r="R22" s="464"/>
    </row>
    <row r="23" spans="1:18" s="105" customFormat="1" ht="18" customHeight="1">
      <c r="A23" s="410" t="s">
        <v>164</v>
      </c>
      <c r="B23" s="411"/>
      <c r="C23" s="411"/>
      <c r="D23" s="463"/>
      <c r="E23" s="463"/>
      <c r="F23" s="463"/>
      <c r="G23" s="463"/>
      <c r="H23" s="463"/>
      <c r="I23" s="463"/>
      <c r="J23" s="463"/>
      <c r="K23" s="463"/>
      <c r="L23" s="463"/>
      <c r="M23" s="463"/>
      <c r="N23" s="463"/>
      <c r="O23" s="463"/>
      <c r="P23" s="463"/>
      <c r="Q23" s="463"/>
      <c r="R23" s="464"/>
    </row>
    <row r="24" spans="1:18" s="105" customFormat="1" ht="18" customHeight="1">
      <c r="A24" s="410"/>
      <c r="B24" s="411"/>
      <c r="C24" s="411"/>
      <c r="D24" s="463"/>
      <c r="E24" s="463"/>
      <c r="F24" s="463"/>
      <c r="G24" s="463"/>
      <c r="H24" s="463"/>
      <c r="I24" s="463"/>
      <c r="J24" s="463"/>
      <c r="K24" s="463"/>
      <c r="L24" s="463"/>
      <c r="M24" s="463"/>
      <c r="N24" s="463"/>
      <c r="O24" s="463"/>
      <c r="P24" s="463"/>
      <c r="Q24" s="463"/>
      <c r="R24" s="464"/>
    </row>
    <row r="25" spans="1:18" s="105" customFormat="1" ht="18" customHeight="1">
      <c r="A25" s="410"/>
      <c r="B25" s="411"/>
      <c r="C25" s="411"/>
      <c r="D25" s="463"/>
      <c r="E25" s="463"/>
      <c r="F25" s="463"/>
      <c r="G25" s="463"/>
      <c r="H25" s="463"/>
      <c r="I25" s="463"/>
      <c r="J25" s="463"/>
      <c r="K25" s="463"/>
      <c r="L25" s="463"/>
      <c r="M25" s="463"/>
      <c r="N25" s="463"/>
      <c r="O25" s="463"/>
      <c r="P25" s="463"/>
      <c r="Q25" s="463"/>
      <c r="R25" s="464"/>
    </row>
    <row r="26" spans="1:18" s="105" customFormat="1" ht="18" customHeight="1">
      <c r="A26" s="410"/>
      <c r="B26" s="411"/>
      <c r="C26" s="411"/>
      <c r="D26" s="463"/>
      <c r="E26" s="463"/>
      <c r="F26" s="463"/>
      <c r="G26" s="463"/>
      <c r="H26" s="463"/>
      <c r="I26" s="463"/>
      <c r="J26" s="463"/>
      <c r="K26" s="463"/>
      <c r="L26" s="463"/>
      <c r="M26" s="463"/>
      <c r="N26" s="463"/>
      <c r="O26" s="463"/>
      <c r="P26" s="463"/>
      <c r="Q26" s="463"/>
      <c r="R26" s="464"/>
    </row>
    <row r="27" spans="1:18" s="105" customFormat="1" ht="18" customHeight="1">
      <c r="A27" s="410"/>
      <c r="B27" s="411"/>
      <c r="C27" s="411"/>
      <c r="D27" s="463"/>
      <c r="E27" s="463"/>
      <c r="F27" s="463"/>
      <c r="G27" s="463"/>
      <c r="H27" s="463"/>
      <c r="I27" s="463"/>
      <c r="J27" s="463"/>
      <c r="K27" s="463"/>
      <c r="L27" s="463"/>
      <c r="M27" s="463"/>
      <c r="N27" s="463"/>
      <c r="O27" s="463"/>
      <c r="P27" s="463"/>
      <c r="Q27" s="463"/>
      <c r="R27" s="464"/>
    </row>
    <row r="28" spans="1:18" s="105" customFormat="1" ht="18" customHeight="1">
      <c r="A28" s="410"/>
      <c r="B28" s="411"/>
      <c r="C28" s="411"/>
      <c r="D28" s="463"/>
      <c r="E28" s="463"/>
      <c r="F28" s="463"/>
      <c r="G28" s="463"/>
      <c r="H28" s="463"/>
      <c r="I28" s="463"/>
      <c r="J28" s="463"/>
      <c r="K28" s="463"/>
      <c r="L28" s="463"/>
      <c r="M28" s="463"/>
      <c r="N28" s="463"/>
      <c r="O28" s="463"/>
      <c r="P28" s="463"/>
      <c r="Q28" s="463"/>
      <c r="R28" s="464"/>
    </row>
    <row r="29" spans="1:18" s="105" customFormat="1" ht="18" customHeight="1" thickBot="1">
      <c r="A29" s="412"/>
      <c r="B29" s="413"/>
      <c r="C29" s="413"/>
      <c r="D29" s="465"/>
      <c r="E29" s="465"/>
      <c r="F29" s="465"/>
      <c r="G29" s="465"/>
      <c r="H29" s="465"/>
      <c r="I29" s="465"/>
      <c r="J29" s="465"/>
      <c r="K29" s="465"/>
      <c r="L29" s="465"/>
      <c r="M29" s="465"/>
      <c r="N29" s="465"/>
      <c r="O29" s="465"/>
      <c r="P29" s="465"/>
      <c r="Q29" s="465"/>
      <c r="R29" s="466"/>
    </row>
    <row r="30" spans="1:18" ht="15" customHeight="1" thickBot="1">
      <c r="A30" s="106"/>
      <c r="B30" s="106"/>
      <c r="C30" s="106"/>
      <c r="D30" s="106"/>
      <c r="E30" s="106"/>
      <c r="F30" s="106"/>
      <c r="G30" s="106"/>
      <c r="H30" s="106"/>
      <c r="I30" s="106"/>
      <c r="J30" s="106"/>
      <c r="K30" s="106"/>
      <c r="L30" s="106"/>
      <c r="M30" s="106"/>
      <c r="N30" s="106"/>
      <c r="O30" s="106"/>
      <c r="P30" s="106"/>
      <c r="Q30" s="106"/>
      <c r="R30" s="106"/>
    </row>
    <row r="31" spans="1:18" ht="13.5">
      <c r="A31" s="402" t="s">
        <v>168</v>
      </c>
      <c r="B31" s="414" t="s">
        <v>122</v>
      </c>
      <c r="C31" s="415"/>
      <c r="D31" s="415"/>
      <c r="E31" s="415"/>
      <c r="F31" s="415"/>
      <c r="G31" s="415"/>
      <c r="H31" s="415"/>
      <c r="I31" s="415"/>
      <c r="J31" s="415"/>
      <c r="K31" s="415"/>
      <c r="L31" s="415"/>
      <c r="M31" s="415"/>
      <c r="N31" s="415"/>
      <c r="O31" s="415"/>
      <c r="P31" s="415"/>
      <c r="Q31" s="415"/>
      <c r="R31" s="416"/>
    </row>
    <row r="32" spans="1:18" ht="13.5">
      <c r="A32" s="402"/>
      <c r="B32" s="417"/>
      <c r="C32" s="418"/>
      <c r="D32" s="418"/>
      <c r="E32" s="418"/>
      <c r="F32" s="418"/>
      <c r="G32" s="418"/>
      <c r="H32" s="418"/>
      <c r="I32" s="418"/>
      <c r="J32" s="418"/>
      <c r="K32" s="418"/>
      <c r="L32" s="418"/>
      <c r="M32" s="418"/>
      <c r="N32" s="418"/>
      <c r="O32" s="418"/>
      <c r="P32" s="418"/>
      <c r="Q32" s="418"/>
      <c r="R32" s="419"/>
    </row>
    <row r="33" spans="1:18" ht="13.5">
      <c r="A33" s="402"/>
      <c r="B33" s="417"/>
      <c r="C33" s="418"/>
      <c r="D33" s="418"/>
      <c r="E33" s="418"/>
      <c r="F33" s="418"/>
      <c r="G33" s="418"/>
      <c r="H33" s="418"/>
      <c r="I33" s="418"/>
      <c r="J33" s="418"/>
      <c r="K33" s="418"/>
      <c r="L33" s="418"/>
      <c r="M33" s="418"/>
      <c r="N33" s="418"/>
      <c r="O33" s="418"/>
      <c r="P33" s="418"/>
      <c r="Q33" s="418"/>
      <c r="R33" s="419"/>
    </row>
    <row r="34" spans="1:18" ht="13.5">
      <c r="A34" s="402"/>
      <c r="B34" s="417"/>
      <c r="C34" s="418"/>
      <c r="D34" s="418"/>
      <c r="E34" s="418"/>
      <c r="F34" s="418"/>
      <c r="G34" s="418"/>
      <c r="H34" s="418"/>
      <c r="I34" s="418"/>
      <c r="J34" s="418"/>
      <c r="K34" s="418"/>
      <c r="L34" s="418"/>
      <c r="M34" s="418"/>
      <c r="N34" s="418"/>
      <c r="O34" s="418"/>
      <c r="P34" s="418"/>
      <c r="Q34" s="418"/>
      <c r="R34" s="419"/>
    </row>
    <row r="35" spans="1:18" ht="13.5">
      <c r="A35" s="402"/>
      <c r="B35" s="417"/>
      <c r="C35" s="418"/>
      <c r="D35" s="418"/>
      <c r="E35" s="418"/>
      <c r="F35" s="418"/>
      <c r="G35" s="418"/>
      <c r="H35" s="418"/>
      <c r="I35" s="418"/>
      <c r="J35" s="418"/>
      <c r="K35" s="418"/>
      <c r="L35" s="418"/>
      <c r="M35" s="418"/>
      <c r="N35" s="418"/>
      <c r="O35" s="418"/>
      <c r="P35" s="418"/>
      <c r="Q35" s="418"/>
      <c r="R35" s="419"/>
    </row>
    <row r="36" spans="1:18" ht="13.5">
      <c r="A36" s="402"/>
      <c r="B36" s="417"/>
      <c r="C36" s="418"/>
      <c r="D36" s="418"/>
      <c r="E36" s="418"/>
      <c r="F36" s="418"/>
      <c r="G36" s="418"/>
      <c r="H36" s="418"/>
      <c r="I36" s="418"/>
      <c r="J36" s="418"/>
      <c r="K36" s="418"/>
      <c r="L36" s="418"/>
      <c r="M36" s="418"/>
      <c r="N36" s="418"/>
      <c r="O36" s="418"/>
      <c r="P36" s="418"/>
      <c r="Q36" s="418"/>
      <c r="R36" s="419"/>
    </row>
    <row r="37" spans="1:18" ht="13.5">
      <c r="A37" s="402"/>
      <c r="B37" s="417"/>
      <c r="C37" s="418"/>
      <c r="D37" s="418"/>
      <c r="E37" s="418"/>
      <c r="F37" s="418"/>
      <c r="G37" s="418"/>
      <c r="H37" s="418"/>
      <c r="I37" s="418"/>
      <c r="J37" s="418"/>
      <c r="K37" s="418"/>
      <c r="L37" s="418"/>
      <c r="M37" s="418"/>
      <c r="N37" s="418"/>
      <c r="O37" s="418"/>
      <c r="P37" s="418"/>
      <c r="Q37" s="418"/>
      <c r="R37" s="419"/>
    </row>
    <row r="38" spans="1:18" ht="13.5">
      <c r="A38" s="402"/>
      <c r="B38" s="417"/>
      <c r="C38" s="418"/>
      <c r="D38" s="418"/>
      <c r="E38" s="418"/>
      <c r="F38" s="418"/>
      <c r="G38" s="418"/>
      <c r="H38" s="418"/>
      <c r="I38" s="418"/>
      <c r="J38" s="418"/>
      <c r="K38" s="418"/>
      <c r="L38" s="418"/>
      <c r="M38" s="418"/>
      <c r="N38" s="418"/>
      <c r="O38" s="418"/>
      <c r="P38" s="418"/>
      <c r="Q38" s="418"/>
      <c r="R38" s="419"/>
    </row>
    <row r="39" spans="1:18" ht="13.5">
      <c r="A39" s="402"/>
      <c r="B39" s="417"/>
      <c r="C39" s="418"/>
      <c r="D39" s="418"/>
      <c r="E39" s="418"/>
      <c r="F39" s="418"/>
      <c r="G39" s="418"/>
      <c r="H39" s="418"/>
      <c r="I39" s="418"/>
      <c r="J39" s="418"/>
      <c r="K39" s="418"/>
      <c r="L39" s="418"/>
      <c r="M39" s="418"/>
      <c r="N39" s="418"/>
      <c r="O39" s="418"/>
      <c r="P39" s="418"/>
      <c r="Q39" s="418"/>
      <c r="R39" s="419"/>
    </row>
    <row r="40" spans="1:18" ht="13.5">
      <c r="A40" s="402"/>
      <c r="B40" s="417"/>
      <c r="C40" s="418"/>
      <c r="D40" s="418"/>
      <c r="E40" s="418"/>
      <c r="F40" s="418"/>
      <c r="G40" s="418"/>
      <c r="H40" s="418"/>
      <c r="I40" s="418"/>
      <c r="J40" s="418"/>
      <c r="K40" s="418"/>
      <c r="L40" s="418"/>
      <c r="M40" s="418"/>
      <c r="N40" s="418"/>
      <c r="O40" s="418"/>
      <c r="P40" s="418"/>
      <c r="Q40" s="418"/>
      <c r="R40" s="419"/>
    </row>
    <row r="41" spans="1:18" ht="13.5">
      <c r="A41" s="402"/>
      <c r="B41" s="417"/>
      <c r="C41" s="418"/>
      <c r="D41" s="418"/>
      <c r="E41" s="418"/>
      <c r="F41" s="418"/>
      <c r="G41" s="418"/>
      <c r="H41" s="418"/>
      <c r="I41" s="418"/>
      <c r="J41" s="418"/>
      <c r="K41" s="418"/>
      <c r="L41" s="418"/>
      <c r="M41" s="418"/>
      <c r="N41" s="418"/>
      <c r="O41" s="418"/>
      <c r="P41" s="418"/>
      <c r="Q41" s="418"/>
      <c r="R41" s="419"/>
    </row>
    <row r="42" spans="1:18" ht="13.5">
      <c r="A42" s="402"/>
      <c r="B42" s="417"/>
      <c r="C42" s="418"/>
      <c r="D42" s="418"/>
      <c r="E42" s="418"/>
      <c r="F42" s="418"/>
      <c r="G42" s="418"/>
      <c r="H42" s="418"/>
      <c r="I42" s="418"/>
      <c r="J42" s="418"/>
      <c r="K42" s="418"/>
      <c r="L42" s="418"/>
      <c r="M42" s="418"/>
      <c r="N42" s="418"/>
      <c r="O42" s="418"/>
      <c r="P42" s="418"/>
      <c r="Q42" s="418"/>
      <c r="R42" s="419"/>
    </row>
    <row r="43" spans="1:18" ht="13.5">
      <c r="A43" s="402"/>
      <c r="B43" s="417"/>
      <c r="C43" s="418"/>
      <c r="D43" s="418"/>
      <c r="E43" s="418"/>
      <c r="F43" s="418"/>
      <c r="G43" s="418"/>
      <c r="H43" s="418"/>
      <c r="I43" s="418"/>
      <c r="J43" s="418"/>
      <c r="K43" s="418"/>
      <c r="L43" s="418"/>
      <c r="M43" s="418"/>
      <c r="N43" s="418"/>
      <c r="O43" s="418"/>
      <c r="P43" s="418"/>
      <c r="Q43" s="418"/>
      <c r="R43" s="419"/>
    </row>
    <row r="44" spans="1:18" ht="13.5">
      <c r="A44" s="402"/>
      <c r="B44" s="417"/>
      <c r="C44" s="418"/>
      <c r="D44" s="418"/>
      <c r="E44" s="418"/>
      <c r="F44" s="418"/>
      <c r="G44" s="418"/>
      <c r="H44" s="418"/>
      <c r="I44" s="418"/>
      <c r="J44" s="418"/>
      <c r="K44" s="418"/>
      <c r="L44" s="418"/>
      <c r="M44" s="418"/>
      <c r="N44" s="418"/>
      <c r="O44" s="418"/>
      <c r="P44" s="418"/>
      <c r="Q44" s="418"/>
      <c r="R44" s="419"/>
    </row>
    <row r="45" spans="1:18" ht="13.5">
      <c r="A45" s="402"/>
      <c r="B45" s="417"/>
      <c r="C45" s="418"/>
      <c r="D45" s="418"/>
      <c r="E45" s="418"/>
      <c r="F45" s="418"/>
      <c r="G45" s="418"/>
      <c r="H45" s="418"/>
      <c r="I45" s="418"/>
      <c r="J45" s="418"/>
      <c r="K45" s="418"/>
      <c r="L45" s="418"/>
      <c r="M45" s="418"/>
      <c r="N45" s="418"/>
      <c r="O45" s="418"/>
      <c r="P45" s="418"/>
      <c r="Q45" s="418"/>
      <c r="R45" s="419"/>
    </row>
    <row r="46" spans="1:18" ht="13.5">
      <c r="A46" s="402"/>
      <c r="B46" s="417"/>
      <c r="C46" s="418"/>
      <c r="D46" s="418"/>
      <c r="E46" s="418"/>
      <c r="F46" s="418"/>
      <c r="G46" s="418"/>
      <c r="H46" s="418"/>
      <c r="I46" s="418"/>
      <c r="J46" s="418"/>
      <c r="K46" s="418"/>
      <c r="L46" s="418"/>
      <c r="M46" s="418"/>
      <c r="N46" s="418"/>
      <c r="O46" s="418"/>
      <c r="P46" s="418"/>
      <c r="Q46" s="418"/>
      <c r="R46" s="419"/>
    </row>
    <row r="47" spans="1:18" ht="13.5">
      <c r="A47" s="402"/>
      <c r="B47" s="417"/>
      <c r="C47" s="418"/>
      <c r="D47" s="418"/>
      <c r="E47" s="418"/>
      <c r="F47" s="418"/>
      <c r="G47" s="418"/>
      <c r="H47" s="418"/>
      <c r="I47" s="418"/>
      <c r="J47" s="418"/>
      <c r="K47" s="418"/>
      <c r="L47" s="418"/>
      <c r="M47" s="418"/>
      <c r="N47" s="418"/>
      <c r="O47" s="418"/>
      <c r="P47" s="418"/>
      <c r="Q47" s="418"/>
      <c r="R47" s="419"/>
    </row>
    <row r="48" spans="1:18" ht="13.5">
      <c r="A48" s="402"/>
      <c r="B48" s="417"/>
      <c r="C48" s="418"/>
      <c r="D48" s="418"/>
      <c r="E48" s="418"/>
      <c r="F48" s="418"/>
      <c r="G48" s="418"/>
      <c r="H48" s="418"/>
      <c r="I48" s="418"/>
      <c r="J48" s="418"/>
      <c r="K48" s="418"/>
      <c r="L48" s="418"/>
      <c r="M48" s="418"/>
      <c r="N48" s="418"/>
      <c r="O48" s="418"/>
      <c r="P48" s="418"/>
      <c r="Q48" s="418"/>
      <c r="R48" s="419"/>
    </row>
    <row r="49" spans="1:18" ht="13.5">
      <c r="A49" s="402"/>
      <c r="B49" s="417"/>
      <c r="C49" s="418"/>
      <c r="D49" s="418"/>
      <c r="E49" s="418"/>
      <c r="F49" s="418"/>
      <c r="G49" s="418"/>
      <c r="H49" s="418"/>
      <c r="I49" s="418"/>
      <c r="J49" s="418"/>
      <c r="K49" s="418"/>
      <c r="L49" s="418"/>
      <c r="M49" s="418"/>
      <c r="N49" s="418"/>
      <c r="O49" s="418"/>
      <c r="P49" s="418"/>
      <c r="Q49" s="418"/>
      <c r="R49" s="419"/>
    </row>
    <row r="50" spans="1:18" ht="13.5">
      <c r="A50" s="402"/>
      <c r="B50" s="417"/>
      <c r="C50" s="418"/>
      <c r="D50" s="418"/>
      <c r="E50" s="418"/>
      <c r="F50" s="418"/>
      <c r="G50" s="418"/>
      <c r="H50" s="418"/>
      <c r="I50" s="418"/>
      <c r="J50" s="418"/>
      <c r="K50" s="418"/>
      <c r="L50" s="418"/>
      <c r="M50" s="418"/>
      <c r="N50" s="418"/>
      <c r="O50" s="418"/>
      <c r="P50" s="418"/>
      <c r="Q50" s="418"/>
      <c r="R50" s="419"/>
    </row>
    <row r="51" spans="1:18" ht="14.25" thickBot="1">
      <c r="A51" s="402"/>
      <c r="B51" s="420"/>
      <c r="C51" s="421"/>
      <c r="D51" s="421"/>
      <c r="E51" s="421"/>
      <c r="F51" s="421"/>
      <c r="G51" s="421"/>
      <c r="H51" s="421"/>
      <c r="I51" s="421"/>
      <c r="J51" s="421"/>
      <c r="K51" s="421"/>
      <c r="L51" s="421"/>
      <c r="M51" s="421"/>
      <c r="N51" s="421"/>
      <c r="O51" s="421"/>
      <c r="P51" s="421"/>
      <c r="Q51" s="421"/>
      <c r="R51" s="422"/>
    </row>
    <row r="52" spans="1:18" ht="13.5">
      <c r="A52" s="107"/>
      <c r="B52" s="107"/>
      <c r="C52" s="107"/>
      <c r="D52" s="107"/>
      <c r="E52" s="107"/>
      <c r="F52" s="107"/>
      <c r="G52" s="107"/>
      <c r="H52" s="107"/>
      <c r="I52" s="107"/>
      <c r="J52" s="107"/>
      <c r="K52" s="107"/>
      <c r="L52" s="107"/>
      <c r="M52" s="107"/>
      <c r="N52" s="108"/>
      <c r="O52" s="108"/>
      <c r="P52" s="108"/>
      <c r="Q52" s="108"/>
      <c r="R52" s="107"/>
    </row>
    <row r="62" spans="11:16" ht="13.5">
      <c r="K62" s="109"/>
      <c r="M62" s="109"/>
      <c r="P62" s="110"/>
    </row>
  </sheetData>
  <sheetProtection selectLockedCells="1"/>
  <mergeCells count="38">
    <mergeCell ref="D17:I17"/>
    <mergeCell ref="N15:Q15"/>
    <mergeCell ref="A16:C16"/>
    <mergeCell ref="J16:K16"/>
    <mergeCell ref="A17:C17"/>
    <mergeCell ref="D16:I16"/>
    <mergeCell ref="A23:C29"/>
    <mergeCell ref="D23:R29"/>
    <mergeCell ref="A18:C22"/>
    <mergeCell ref="D18:R22"/>
    <mergeCell ref="G7:R7"/>
    <mergeCell ref="A10:F10"/>
    <mergeCell ref="A7:F7"/>
    <mergeCell ref="A13:F13"/>
    <mergeCell ref="A12:F12"/>
    <mergeCell ref="G10:R10"/>
    <mergeCell ref="A8:F9"/>
    <mergeCell ref="G11:R11"/>
    <mergeCell ref="A11:F11"/>
    <mergeCell ref="G13:H13"/>
    <mergeCell ref="B31:R51"/>
    <mergeCell ref="G14:R14"/>
    <mergeCell ref="G12:R12"/>
    <mergeCell ref="L17:R17"/>
    <mergeCell ref="L16:R16"/>
    <mergeCell ref="A15:F15"/>
    <mergeCell ref="J17:K17"/>
    <mergeCell ref="G15:L15"/>
    <mergeCell ref="A31:A51"/>
    <mergeCell ref="A14:F14"/>
    <mergeCell ref="P2:R2"/>
    <mergeCell ref="A2:O2"/>
    <mergeCell ref="A6:F6"/>
    <mergeCell ref="G6:R6"/>
    <mergeCell ref="C4:K4"/>
    <mergeCell ref="A5:R5"/>
    <mergeCell ref="A4:B4"/>
    <mergeCell ref="Q4:R4"/>
  </mergeCells>
  <conditionalFormatting sqref="P2:R2">
    <cfRule type="cellIs" priority="1" dxfId="1" operator="equal" stopIfTrue="1">
      <formula>"事務局記入欄"</formula>
    </cfRule>
  </conditionalFormatting>
  <conditionalFormatting sqref="C4:K4">
    <cfRule type="cellIs" priority="2" dxfId="1" operator="equal" stopIfTrue="1">
      <formula>"一枚目のシートから自動入力されます。"</formula>
    </cfRule>
  </conditionalFormatting>
  <conditionalFormatting sqref="P4">
    <cfRule type="cellIs" priority="3" dxfId="0" operator="equal" stopIfTrue="1">
      <formula>"自動"</formula>
    </cfRule>
  </conditionalFormatting>
  <printOptions horizontalCentered="1" verticalCentered="1"/>
  <pageMargins left="0.15748031496062992" right="0" top="0" bottom="0" header="0" footer="0"/>
  <pageSetup fitToHeight="1" fitToWidth="1" horizontalDpi="300" verticalDpi="300" orientation="portrait" paperSize="9"/>
  <legacyDrawing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R52"/>
  <sheetViews>
    <sheetView zoomScaleSheetLayoutView="100" zoomScalePageLayoutView="0" workbookViewId="0" topLeftCell="A1">
      <selection activeCell="U17" sqref="U17"/>
    </sheetView>
  </sheetViews>
  <sheetFormatPr defaultColWidth="9.00390625" defaultRowHeight="13.5"/>
  <cols>
    <col min="1" max="3" width="5.375" style="98" customWidth="1"/>
    <col min="4" max="13" width="5.125" style="98" customWidth="1"/>
    <col min="14" max="17" width="5.125" style="105" customWidth="1"/>
    <col min="18" max="18" width="5.125" style="98" customWidth="1"/>
    <col min="19" max="21" width="5.375" style="98" customWidth="1"/>
    <col min="22" max="16384" width="9.00390625" style="98" customWidth="1"/>
  </cols>
  <sheetData>
    <row r="1" spans="1:18" ht="5.25" customHeight="1">
      <c r="A1" s="96"/>
      <c r="B1" s="96"/>
      <c r="C1" s="96"/>
      <c r="D1" s="96"/>
      <c r="E1" s="96"/>
      <c r="F1" s="96"/>
      <c r="G1" s="96"/>
      <c r="H1" s="96"/>
      <c r="I1" s="96"/>
      <c r="J1" s="96"/>
      <c r="K1" s="96"/>
      <c r="L1" s="96"/>
      <c r="M1" s="96"/>
      <c r="N1" s="97"/>
      <c r="O1" s="97"/>
      <c r="P1" s="97"/>
      <c r="Q1" s="97"/>
      <c r="R1" s="96"/>
    </row>
    <row r="2" spans="1:18" ht="25.5" customHeight="1">
      <c r="A2" s="385" t="s">
        <v>21</v>
      </c>
      <c r="B2" s="385"/>
      <c r="C2" s="385"/>
      <c r="D2" s="385"/>
      <c r="E2" s="385"/>
      <c r="F2" s="385"/>
      <c r="G2" s="385"/>
      <c r="H2" s="385"/>
      <c r="I2" s="385"/>
      <c r="J2" s="385"/>
      <c r="K2" s="385"/>
      <c r="L2" s="385"/>
      <c r="M2" s="385"/>
      <c r="N2" s="385"/>
      <c r="O2" s="385"/>
      <c r="P2" s="455" t="str">
        <f>'商談会出品事業者情報'!T2</f>
        <v>東北-0000</v>
      </c>
      <c r="Q2" s="383"/>
      <c r="R2" s="384"/>
    </row>
    <row r="3" spans="1:18" ht="9" customHeight="1" thickBot="1">
      <c r="A3" s="99"/>
      <c r="B3" s="99"/>
      <c r="C3" s="100"/>
      <c r="D3" s="100"/>
      <c r="E3" s="100"/>
      <c r="F3" s="100"/>
      <c r="G3" s="100"/>
      <c r="H3" s="100"/>
      <c r="I3" s="100"/>
      <c r="J3" s="100"/>
      <c r="K3" s="100"/>
      <c r="L3" s="100"/>
      <c r="M3" s="100"/>
      <c r="N3" s="99"/>
      <c r="O3" s="99"/>
      <c r="P3" s="101"/>
      <c r="Q3" s="101"/>
      <c r="R3" s="101"/>
    </row>
    <row r="4" spans="1:18" ht="27.75" customHeight="1" thickBot="1">
      <c r="A4" s="403" t="s">
        <v>163</v>
      </c>
      <c r="B4" s="404"/>
      <c r="C4" s="386" t="str">
        <f ca="1">IF(CELL("contents",'申込みシート'!B4)=0,"一枚目のシートから自動入力されます。",CELL("contents",'申込みシート'!B4))</f>
        <v>一枚目のシートから自動入力されます。</v>
      </c>
      <c r="D4" s="387"/>
      <c r="E4" s="387"/>
      <c r="F4" s="387"/>
      <c r="G4" s="387"/>
      <c r="H4" s="387"/>
      <c r="I4" s="387"/>
      <c r="J4" s="387"/>
      <c r="K4" s="388"/>
      <c r="L4" s="85"/>
      <c r="M4" s="86"/>
      <c r="N4" s="87">
        <v>4</v>
      </c>
      <c r="O4" s="88" t="s">
        <v>79</v>
      </c>
      <c r="P4" s="111" t="str">
        <f ca="1">IF(CELL("contents",'商談会出品事業者情報'!P7)=0,"自動",CELL("contents",'商談会出品事業者情報'!P7))</f>
        <v>自動</v>
      </c>
      <c r="Q4" s="405" t="s">
        <v>173</v>
      </c>
      <c r="R4" s="406"/>
    </row>
    <row r="5" spans="1:18" ht="33" customHeight="1" thickBot="1">
      <c r="A5" s="456" t="s">
        <v>75</v>
      </c>
      <c r="B5" s="456"/>
      <c r="C5" s="456"/>
      <c r="D5" s="456"/>
      <c r="E5" s="456"/>
      <c r="F5" s="456"/>
      <c r="G5" s="456"/>
      <c r="H5" s="456"/>
      <c r="I5" s="456"/>
      <c r="J5" s="456"/>
      <c r="K5" s="456"/>
      <c r="L5" s="456"/>
      <c r="M5" s="456"/>
      <c r="N5" s="456"/>
      <c r="O5" s="456"/>
      <c r="P5" s="456"/>
      <c r="Q5" s="456"/>
      <c r="R5" s="456"/>
    </row>
    <row r="6" spans="1:18" ht="19.5" customHeight="1">
      <c r="A6" s="451" t="s">
        <v>70</v>
      </c>
      <c r="B6" s="452"/>
      <c r="C6" s="452"/>
      <c r="D6" s="452"/>
      <c r="E6" s="452"/>
      <c r="F6" s="453"/>
      <c r="G6" s="457"/>
      <c r="H6" s="458"/>
      <c r="I6" s="458"/>
      <c r="J6" s="458"/>
      <c r="K6" s="458"/>
      <c r="L6" s="458"/>
      <c r="M6" s="458"/>
      <c r="N6" s="458"/>
      <c r="O6" s="458"/>
      <c r="P6" s="458"/>
      <c r="Q6" s="458"/>
      <c r="R6" s="459"/>
    </row>
    <row r="7" spans="1:18" s="102" customFormat="1" ht="19.5" customHeight="1">
      <c r="A7" s="451" t="s">
        <v>82</v>
      </c>
      <c r="B7" s="452"/>
      <c r="C7" s="452"/>
      <c r="D7" s="452"/>
      <c r="E7" s="452"/>
      <c r="F7" s="453"/>
      <c r="G7" s="457"/>
      <c r="H7" s="458"/>
      <c r="I7" s="458"/>
      <c r="J7" s="458"/>
      <c r="K7" s="458"/>
      <c r="L7" s="458"/>
      <c r="M7" s="458"/>
      <c r="N7" s="458"/>
      <c r="O7" s="458"/>
      <c r="P7" s="458"/>
      <c r="Q7" s="458"/>
      <c r="R7" s="459"/>
    </row>
    <row r="8" spans="1:18" s="89" customFormat="1" ht="19.5" customHeight="1">
      <c r="A8" s="394" t="s">
        <v>71</v>
      </c>
      <c r="B8" s="395"/>
      <c r="C8" s="395"/>
      <c r="D8" s="395"/>
      <c r="E8" s="395"/>
      <c r="F8" s="396"/>
      <c r="G8" s="177"/>
      <c r="H8" s="178"/>
      <c r="I8" s="178"/>
      <c r="J8" s="178"/>
      <c r="K8" s="178"/>
      <c r="L8" s="178"/>
      <c r="M8" s="178"/>
      <c r="N8" s="178"/>
      <c r="O8" s="178"/>
      <c r="P8" s="178"/>
      <c r="Q8" s="178"/>
      <c r="R8" s="179"/>
    </row>
    <row r="9" spans="1:18" s="89" customFormat="1" ht="19.5" customHeight="1">
      <c r="A9" s="397"/>
      <c r="B9" s="398"/>
      <c r="C9" s="398"/>
      <c r="D9" s="398"/>
      <c r="E9" s="398"/>
      <c r="F9" s="399"/>
      <c r="G9" s="185"/>
      <c r="H9" s="186"/>
      <c r="I9" s="186"/>
      <c r="J9" s="186"/>
      <c r="K9" s="186"/>
      <c r="L9" s="186"/>
      <c r="M9" s="186"/>
      <c r="N9" s="186"/>
      <c r="O9" s="186"/>
      <c r="P9" s="186"/>
      <c r="Q9" s="186"/>
      <c r="R9" s="187"/>
    </row>
    <row r="10" spans="1:18" ht="19.5" customHeight="1">
      <c r="A10" s="451" t="s">
        <v>156</v>
      </c>
      <c r="B10" s="452"/>
      <c r="C10" s="452"/>
      <c r="D10" s="452"/>
      <c r="E10" s="452"/>
      <c r="F10" s="453"/>
      <c r="G10" s="457"/>
      <c r="H10" s="458"/>
      <c r="I10" s="458"/>
      <c r="J10" s="458"/>
      <c r="K10" s="458"/>
      <c r="L10" s="458"/>
      <c r="M10" s="458"/>
      <c r="N10" s="458"/>
      <c r="O10" s="458"/>
      <c r="P10" s="458"/>
      <c r="Q10" s="458"/>
      <c r="R10" s="459"/>
    </row>
    <row r="11" spans="1:18" ht="19.5" customHeight="1">
      <c r="A11" s="451" t="s">
        <v>155</v>
      </c>
      <c r="B11" s="452"/>
      <c r="C11" s="452"/>
      <c r="D11" s="452"/>
      <c r="E11" s="452"/>
      <c r="F11" s="453"/>
      <c r="G11" s="457"/>
      <c r="H11" s="458"/>
      <c r="I11" s="458"/>
      <c r="J11" s="458"/>
      <c r="K11" s="458"/>
      <c r="L11" s="458"/>
      <c r="M11" s="458"/>
      <c r="N11" s="458"/>
      <c r="O11" s="458"/>
      <c r="P11" s="458"/>
      <c r="Q11" s="458"/>
      <c r="R11" s="459"/>
    </row>
    <row r="12" spans="1:18" ht="19.5" customHeight="1">
      <c r="A12" s="451" t="s">
        <v>84</v>
      </c>
      <c r="B12" s="452"/>
      <c r="C12" s="452"/>
      <c r="D12" s="452"/>
      <c r="E12" s="452"/>
      <c r="F12" s="453"/>
      <c r="G12" s="457"/>
      <c r="H12" s="458"/>
      <c r="I12" s="458"/>
      <c r="J12" s="458"/>
      <c r="K12" s="458"/>
      <c r="L12" s="458"/>
      <c r="M12" s="458"/>
      <c r="N12" s="458"/>
      <c r="O12" s="458"/>
      <c r="P12" s="458"/>
      <c r="Q12" s="458"/>
      <c r="R12" s="459"/>
    </row>
    <row r="13" spans="1:18" ht="19.5" customHeight="1">
      <c r="A13" s="357" t="s">
        <v>53</v>
      </c>
      <c r="B13" s="358"/>
      <c r="C13" s="358"/>
      <c r="D13" s="358"/>
      <c r="E13" s="358"/>
      <c r="F13" s="359"/>
      <c r="G13" s="400" t="s">
        <v>58</v>
      </c>
      <c r="H13" s="401"/>
      <c r="I13" s="191"/>
      <c r="J13" s="190" t="s">
        <v>54</v>
      </c>
      <c r="K13" s="191"/>
      <c r="L13" s="190" t="s">
        <v>54</v>
      </c>
      <c r="M13" s="191"/>
      <c r="N13" s="190" t="s">
        <v>55</v>
      </c>
      <c r="O13" s="192" t="s">
        <v>141</v>
      </c>
      <c r="P13" s="192" t="s">
        <v>56</v>
      </c>
      <c r="Q13" s="191"/>
      <c r="R13" s="193" t="s">
        <v>57</v>
      </c>
    </row>
    <row r="14" spans="1:18" ht="19.5" customHeight="1">
      <c r="A14" s="451" t="s">
        <v>108</v>
      </c>
      <c r="B14" s="452"/>
      <c r="C14" s="452"/>
      <c r="D14" s="452"/>
      <c r="E14" s="452"/>
      <c r="F14" s="453"/>
      <c r="G14" s="457"/>
      <c r="H14" s="458"/>
      <c r="I14" s="458"/>
      <c r="J14" s="458"/>
      <c r="K14" s="458"/>
      <c r="L14" s="458"/>
      <c r="M14" s="458"/>
      <c r="N14" s="458"/>
      <c r="O14" s="458"/>
      <c r="P14" s="458"/>
      <c r="Q14" s="458"/>
      <c r="R14" s="459"/>
    </row>
    <row r="15" spans="1:18" s="105" customFormat="1" ht="18.75" customHeight="1">
      <c r="A15" s="432" t="s">
        <v>150</v>
      </c>
      <c r="B15" s="460"/>
      <c r="C15" s="460"/>
      <c r="D15" s="460"/>
      <c r="E15" s="460"/>
      <c r="F15" s="461"/>
      <c r="G15" s="454"/>
      <c r="H15" s="462"/>
      <c r="I15" s="462"/>
      <c r="J15" s="462"/>
      <c r="K15" s="462"/>
      <c r="L15" s="462"/>
      <c r="M15" s="103" t="s">
        <v>80</v>
      </c>
      <c r="N15" s="439"/>
      <c r="O15" s="439"/>
      <c r="P15" s="439"/>
      <c r="Q15" s="439"/>
      <c r="R15" s="104" t="s">
        <v>81</v>
      </c>
    </row>
    <row r="16" spans="1:18" ht="19.5" customHeight="1">
      <c r="A16" s="449" t="s">
        <v>177</v>
      </c>
      <c r="B16" s="450"/>
      <c r="C16" s="450"/>
      <c r="D16" s="442"/>
      <c r="E16" s="442"/>
      <c r="F16" s="442"/>
      <c r="G16" s="442"/>
      <c r="H16" s="442"/>
      <c r="I16" s="442"/>
      <c r="J16" s="440" t="s">
        <v>154</v>
      </c>
      <c r="K16" s="441"/>
      <c r="L16" s="429"/>
      <c r="M16" s="430"/>
      <c r="N16" s="430"/>
      <c r="O16" s="430"/>
      <c r="P16" s="430"/>
      <c r="Q16" s="430"/>
      <c r="R16" s="431"/>
    </row>
    <row r="17" spans="1:18" s="105" customFormat="1" ht="19.5" customHeight="1">
      <c r="A17" s="407" t="s">
        <v>152</v>
      </c>
      <c r="B17" s="408"/>
      <c r="C17" s="408"/>
      <c r="D17" s="409"/>
      <c r="E17" s="409"/>
      <c r="F17" s="409"/>
      <c r="G17" s="409"/>
      <c r="H17" s="409"/>
      <c r="I17" s="409"/>
      <c r="J17" s="447" t="s">
        <v>151</v>
      </c>
      <c r="K17" s="448"/>
      <c r="L17" s="426"/>
      <c r="M17" s="427"/>
      <c r="N17" s="427"/>
      <c r="O17" s="427"/>
      <c r="P17" s="427"/>
      <c r="Q17" s="427"/>
      <c r="R17" s="428"/>
    </row>
    <row r="18" spans="1:18" s="105" customFormat="1" ht="18" customHeight="1">
      <c r="A18" s="445" t="s">
        <v>153</v>
      </c>
      <c r="B18" s="446"/>
      <c r="C18" s="446"/>
      <c r="D18" s="467"/>
      <c r="E18" s="467"/>
      <c r="F18" s="467"/>
      <c r="G18" s="467"/>
      <c r="H18" s="467"/>
      <c r="I18" s="467"/>
      <c r="J18" s="467"/>
      <c r="K18" s="467"/>
      <c r="L18" s="467"/>
      <c r="M18" s="467"/>
      <c r="N18" s="467"/>
      <c r="O18" s="467"/>
      <c r="P18" s="467"/>
      <c r="Q18" s="467"/>
      <c r="R18" s="468"/>
    </row>
    <row r="19" spans="1:18" s="105" customFormat="1" ht="18" customHeight="1">
      <c r="A19" s="410"/>
      <c r="B19" s="411"/>
      <c r="C19" s="411"/>
      <c r="D19" s="463"/>
      <c r="E19" s="463"/>
      <c r="F19" s="463"/>
      <c r="G19" s="463"/>
      <c r="H19" s="463"/>
      <c r="I19" s="463"/>
      <c r="J19" s="463"/>
      <c r="K19" s="463"/>
      <c r="L19" s="463"/>
      <c r="M19" s="463"/>
      <c r="N19" s="463"/>
      <c r="O19" s="463"/>
      <c r="P19" s="463"/>
      <c r="Q19" s="463"/>
      <c r="R19" s="464"/>
    </row>
    <row r="20" spans="1:18" s="105" customFormat="1" ht="18" customHeight="1">
      <c r="A20" s="410"/>
      <c r="B20" s="411"/>
      <c r="C20" s="411"/>
      <c r="D20" s="463"/>
      <c r="E20" s="463"/>
      <c r="F20" s="463"/>
      <c r="G20" s="463"/>
      <c r="H20" s="463"/>
      <c r="I20" s="463"/>
      <c r="J20" s="463"/>
      <c r="K20" s="463"/>
      <c r="L20" s="463"/>
      <c r="M20" s="463"/>
      <c r="N20" s="463"/>
      <c r="O20" s="463"/>
      <c r="P20" s="463"/>
      <c r="Q20" s="463"/>
      <c r="R20" s="464"/>
    </row>
    <row r="21" spans="1:18" s="105" customFormat="1" ht="18" customHeight="1">
      <c r="A21" s="410"/>
      <c r="B21" s="411"/>
      <c r="C21" s="411"/>
      <c r="D21" s="463"/>
      <c r="E21" s="463"/>
      <c r="F21" s="463"/>
      <c r="G21" s="463"/>
      <c r="H21" s="463"/>
      <c r="I21" s="463"/>
      <c r="J21" s="463"/>
      <c r="K21" s="463"/>
      <c r="L21" s="463"/>
      <c r="M21" s="463"/>
      <c r="N21" s="463"/>
      <c r="O21" s="463"/>
      <c r="P21" s="463"/>
      <c r="Q21" s="463"/>
      <c r="R21" s="464"/>
    </row>
    <row r="22" spans="1:18" s="105" customFormat="1" ht="18" customHeight="1">
      <c r="A22" s="410"/>
      <c r="B22" s="411"/>
      <c r="C22" s="411"/>
      <c r="D22" s="463"/>
      <c r="E22" s="463"/>
      <c r="F22" s="463"/>
      <c r="G22" s="463"/>
      <c r="H22" s="463"/>
      <c r="I22" s="463"/>
      <c r="J22" s="463"/>
      <c r="K22" s="463"/>
      <c r="L22" s="463"/>
      <c r="M22" s="463"/>
      <c r="N22" s="463"/>
      <c r="O22" s="463"/>
      <c r="P22" s="463"/>
      <c r="Q22" s="463"/>
      <c r="R22" s="464"/>
    </row>
    <row r="23" spans="1:18" s="105" customFormat="1" ht="18" customHeight="1">
      <c r="A23" s="410" t="s">
        <v>164</v>
      </c>
      <c r="B23" s="411"/>
      <c r="C23" s="411"/>
      <c r="D23" s="463"/>
      <c r="E23" s="463"/>
      <c r="F23" s="463"/>
      <c r="G23" s="463"/>
      <c r="H23" s="463"/>
      <c r="I23" s="463"/>
      <c r="J23" s="463"/>
      <c r="K23" s="463"/>
      <c r="L23" s="463"/>
      <c r="M23" s="463"/>
      <c r="N23" s="463"/>
      <c r="O23" s="463"/>
      <c r="P23" s="463"/>
      <c r="Q23" s="463"/>
      <c r="R23" s="464"/>
    </row>
    <row r="24" spans="1:18" s="105" customFormat="1" ht="18" customHeight="1">
      <c r="A24" s="410"/>
      <c r="B24" s="411"/>
      <c r="C24" s="411"/>
      <c r="D24" s="463"/>
      <c r="E24" s="463"/>
      <c r="F24" s="463"/>
      <c r="G24" s="463"/>
      <c r="H24" s="463"/>
      <c r="I24" s="463"/>
      <c r="J24" s="463"/>
      <c r="K24" s="463"/>
      <c r="L24" s="463"/>
      <c r="M24" s="463"/>
      <c r="N24" s="463"/>
      <c r="O24" s="463"/>
      <c r="P24" s="463"/>
      <c r="Q24" s="463"/>
      <c r="R24" s="464"/>
    </row>
    <row r="25" spans="1:18" s="105" customFormat="1" ht="18" customHeight="1">
      <c r="A25" s="410"/>
      <c r="B25" s="411"/>
      <c r="C25" s="411"/>
      <c r="D25" s="463"/>
      <c r="E25" s="463"/>
      <c r="F25" s="463"/>
      <c r="G25" s="463"/>
      <c r="H25" s="463"/>
      <c r="I25" s="463"/>
      <c r="J25" s="463"/>
      <c r="K25" s="463"/>
      <c r="L25" s="463"/>
      <c r="M25" s="463"/>
      <c r="N25" s="463"/>
      <c r="O25" s="463"/>
      <c r="P25" s="463"/>
      <c r="Q25" s="463"/>
      <c r="R25" s="464"/>
    </row>
    <row r="26" spans="1:18" s="105" customFormat="1" ht="18" customHeight="1">
      <c r="A26" s="410"/>
      <c r="B26" s="411"/>
      <c r="C26" s="411"/>
      <c r="D26" s="463"/>
      <c r="E26" s="463"/>
      <c r="F26" s="463"/>
      <c r="G26" s="463"/>
      <c r="H26" s="463"/>
      <c r="I26" s="463"/>
      <c r="J26" s="463"/>
      <c r="K26" s="463"/>
      <c r="L26" s="463"/>
      <c r="M26" s="463"/>
      <c r="N26" s="463"/>
      <c r="O26" s="463"/>
      <c r="P26" s="463"/>
      <c r="Q26" s="463"/>
      <c r="R26" s="464"/>
    </row>
    <row r="27" spans="1:18" s="105" customFormat="1" ht="18" customHeight="1">
      <c r="A27" s="410"/>
      <c r="B27" s="411"/>
      <c r="C27" s="411"/>
      <c r="D27" s="463"/>
      <c r="E27" s="463"/>
      <c r="F27" s="463"/>
      <c r="G27" s="463"/>
      <c r="H27" s="463"/>
      <c r="I27" s="463"/>
      <c r="J27" s="463"/>
      <c r="K27" s="463"/>
      <c r="L27" s="463"/>
      <c r="M27" s="463"/>
      <c r="N27" s="463"/>
      <c r="O27" s="463"/>
      <c r="P27" s="463"/>
      <c r="Q27" s="463"/>
      <c r="R27" s="464"/>
    </row>
    <row r="28" spans="1:18" s="105" customFormat="1" ht="18" customHeight="1">
      <c r="A28" s="410"/>
      <c r="B28" s="411"/>
      <c r="C28" s="411"/>
      <c r="D28" s="463"/>
      <c r="E28" s="463"/>
      <c r="F28" s="463"/>
      <c r="G28" s="463"/>
      <c r="H28" s="463"/>
      <c r="I28" s="463"/>
      <c r="J28" s="463"/>
      <c r="K28" s="463"/>
      <c r="L28" s="463"/>
      <c r="M28" s="463"/>
      <c r="N28" s="463"/>
      <c r="O28" s="463"/>
      <c r="P28" s="463"/>
      <c r="Q28" s="463"/>
      <c r="R28" s="464"/>
    </row>
    <row r="29" spans="1:18" s="105" customFormat="1" ht="18" customHeight="1" thickBot="1">
      <c r="A29" s="412"/>
      <c r="B29" s="413"/>
      <c r="C29" s="413"/>
      <c r="D29" s="465"/>
      <c r="E29" s="465"/>
      <c r="F29" s="465"/>
      <c r="G29" s="465"/>
      <c r="H29" s="465"/>
      <c r="I29" s="465"/>
      <c r="J29" s="465"/>
      <c r="K29" s="465"/>
      <c r="L29" s="465"/>
      <c r="M29" s="465"/>
      <c r="N29" s="465"/>
      <c r="O29" s="465"/>
      <c r="P29" s="465"/>
      <c r="Q29" s="465"/>
      <c r="R29" s="466"/>
    </row>
    <row r="30" spans="1:18" ht="15" customHeight="1" thickBot="1">
      <c r="A30" s="106"/>
      <c r="B30" s="106"/>
      <c r="C30" s="106"/>
      <c r="D30" s="106"/>
      <c r="E30" s="106"/>
      <c r="F30" s="106"/>
      <c r="G30" s="106"/>
      <c r="H30" s="106"/>
      <c r="I30" s="106"/>
      <c r="J30" s="106"/>
      <c r="K30" s="106"/>
      <c r="L30" s="106"/>
      <c r="M30" s="106"/>
      <c r="N30" s="106"/>
      <c r="O30" s="106"/>
      <c r="P30" s="106"/>
      <c r="Q30" s="106"/>
      <c r="R30" s="106"/>
    </row>
    <row r="31" spans="1:18" ht="13.5">
      <c r="A31" s="402" t="s">
        <v>168</v>
      </c>
      <c r="B31" s="414" t="s">
        <v>122</v>
      </c>
      <c r="C31" s="415"/>
      <c r="D31" s="415"/>
      <c r="E31" s="415"/>
      <c r="F31" s="415"/>
      <c r="G31" s="415"/>
      <c r="H31" s="415"/>
      <c r="I31" s="415"/>
      <c r="J31" s="415"/>
      <c r="K31" s="415"/>
      <c r="L31" s="415"/>
      <c r="M31" s="415"/>
      <c r="N31" s="415"/>
      <c r="O31" s="415"/>
      <c r="P31" s="415"/>
      <c r="Q31" s="415"/>
      <c r="R31" s="416"/>
    </row>
    <row r="32" spans="1:18" ht="13.5">
      <c r="A32" s="402"/>
      <c r="B32" s="417"/>
      <c r="C32" s="418"/>
      <c r="D32" s="418"/>
      <c r="E32" s="418"/>
      <c r="F32" s="418"/>
      <c r="G32" s="418"/>
      <c r="H32" s="418"/>
      <c r="I32" s="418"/>
      <c r="J32" s="418"/>
      <c r="K32" s="418"/>
      <c r="L32" s="418"/>
      <c r="M32" s="418"/>
      <c r="N32" s="418"/>
      <c r="O32" s="418"/>
      <c r="P32" s="418"/>
      <c r="Q32" s="418"/>
      <c r="R32" s="419"/>
    </row>
    <row r="33" spans="1:18" ht="13.5">
      <c r="A33" s="402"/>
      <c r="B33" s="417"/>
      <c r="C33" s="418"/>
      <c r="D33" s="418"/>
      <c r="E33" s="418"/>
      <c r="F33" s="418"/>
      <c r="G33" s="418"/>
      <c r="H33" s="418"/>
      <c r="I33" s="418"/>
      <c r="J33" s="418"/>
      <c r="K33" s="418"/>
      <c r="L33" s="418"/>
      <c r="M33" s="418"/>
      <c r="N33" s="418"/>
      <c r="O33" s="418"/>
      <c r="P33" s="418"/>
      <c r="Q33" s="418"/>
      <c r="R33" s="419"/>
    </row>
    <row r="34" spans="1:18" ht="13.5">
      <c r="A34" s="402"/>
      <c r="B34" s="417"/>
      <c r="C34" s="418"/>
      <c r="D34" s="418"/>
      <c r="E34" s="418"/>
      <c r="F34" s="418"/>
      <c r="G34" s="418"/>
      <c r="H34" s="418"/>
      <c r="I34" s="418"/>
      <c r="J34" s="418"/>
      <c r="K34" s="418"/>
      <c r="L34" s="418"/>
      <c r="M34" s="418"/>
      <c r="N34" s="418"/>
      <c r="O34" s="418"/>
      <c r="P34" s="418"/>
      <c r="Q34" s="418"/>
      <c r="R34" s="419"/>
    </row>
    <row r="35" spans="1:18" ht="13.5">
      <c r="A35" s="402"/>
      <c r="B35" s="417"/>
      <c r="C35" s="418"/>
      <c r="D35" s="418"/>
      <c r="E35" s="418"/>
      <c r="F35" s="418"/>
      <c r="G35" s="418"/>
      <c r="H35" s="418"/>
      <c r="I35" s="418"/>
      <c r="J35" s="418"/>
      <c r="K35" s="418"/>
      <c r="L35" s="418"/>
      <c r="M35" s="418"/>
      <c r="N35" s="418"/>
      <c r="O35" s="418"/>
      <c r="P35" s="418"/>
      <c r="Q35" s="418"/>
      <c r="R35" s="419"/>
    </row>
    <row r="36" spans="1:18" ht="13.5">
      <c r="A36" s="402"/>
      <c r="B36" s="417"/>
      <c r="C36" s="418"/>
      <c r="D36" s="418"/>
      <c r="E36" s="418"/>
      <c r="F36" s="418"/>
      <c r="G36" s="418"/>
      <c r="H36" s="418"/>
      <c r="I36" s="418"/>
      <c r="J36" s="418"/>
      <c r="K36" s="418"/>
      <c r="L36" s="418"/>
      <c r="M36" s="418"/>
      <c r="N36" s="418"/>
      <c r="O36" s="418"/>
      <c r="P36" s="418"/>
      <c r="Q36" s="418"/>
      <c r="R36" s="419"/>
    </row>
    <row r="37" spans="1:18" ht="13.5">
      <c r="A37" s="402"/>
      <c r="B37" s="417"/>
      <c r="C37" s="418"/>
      <c r="D37" s="418"/>
      <c r="E37" s="418"/>
      <c r="F37" s="418"/>
      <c r="G37" s="418"/>
      <c r="H37" s="418"/>
      <c r="I37" s="418"/>
      <c r="J37" s="418"/>
      <c r="K37" s="418"/>
      <c r="L37" s="418"/>
      <c r="M37" s="418"/>
      <c r="N37" s="418"/>
      <c r="O37" s="418"/>
      <c r="P37" s="418"/>
      <c r="Q37" s="418"/>
      <c r="R37" s="419"/>
    </row>
    <row r="38" spans="1:18" ht="13.5">
      <c r="A38" s="402"/>
      <c r="B38" s="417"/>
      <c r="C38" s="418"/>
      <c r="D38" s="418"/>
      <c r="E38" s="418"/>
      <c r="F38" s="418"/>
      <c r="G38" s="418"/>
      <c r="H38" s="418"/>
      <c r="I38" s="418"/>
      <c r="J38" s="418"/>
      <c r="K38" s="418"/>
      <c r="L38" s="418"/>
      <c r="M38" s="418"/>
      <c r="N38" s="418"/>
      <c r="O38" s="418"/>
      <c r="P38" s="418"/>
      <c r="Q38" s="418"/>
      <c r="R38" s="419"/>
    </row>
    <row r="39" spans="1:18" ht="13.5">
      <c r="A39" s="402"/>
      <c r="B39" s="417"/>
      <c r="C39" s="418"/>
      <c r="D39" s="418"/>
      <c r="E39" s="418"/>
      <c r="F39" s="418"/>
      <c r="G39" s="418"/>
      <c r="H39" s="418"/>
      <c r="I39" s="418"/>
      <c r="J39" s="418"/>
      <c r="K39" s="418"/>
      <c r="L39" s="418"/>
      <c r="M39" s="418"/>
      <c r="N39" s="418"/>
      <c r="O39" s="418"/>
      <c r="P39" s="418"/>
      <c r="Q39" s="418"/>
      <c r="R39" s="419"/>
    </row>
    <row r="40" spans="1:18" ht="13.5">
      <c r="A40" s="402"/>
      <c r="B40" s="417"/>
      <c r="C40" s="418"/>
      <c r="D40" s="418"/>
      <c r="E40" s="418"/>
      <c r="F40" s="418"/>
      <c r="G40" s="418"/>
      <c r="H40" s="418"/>
      <c r="I40" s="418"/>
      <c r="J40" s="418"/>
      <c r="K40" s="418"/>
      <c r="L40" s="418"/>
      <c r="M40" s="418"/>
      <c r="N40" s="418"/>
      <c r="O40" s="418"/>
      <c r="P40" s="418"/>
      <c r="Q40" s="418"/>
      <c r="R40" s="419"/>
    </row>
    <row r="41" spans="1:18" ht="13.5">
      <c r="A41" s="402"/>
      <c r="B41" s="417"/>
      <c r="C41" s="418"/>
      <c r="D41" s="418"/>
      <c r="E41" s="418"/>
      <c r="F41" s="418"/>
      <c r="G41" s="418"/>
      <c r="H41" s="418"/>
      <c r="I41" s="418"/>
      <c r="J41" s="418"/>
      <c r="K41" s="418"/>
      <c r="L41" s="418"/>
      <c r="M41" s="418"/>
      <c r="N41" s="418"/>
      <c r="O41" s="418"/>
      <c r="P41" s="418"/>
      <c r="Q41" s="418"/>
      <c r="R41" s="419"/>
    </row>
    <row r="42" spans="1:18" ht="13.5">
      <c r="A42" s="402"/>
      <c r="B42" s="417"/>
      <c r="C42" s="418"/>
      <c r="D42" s="418"/>
      <c r="E42" s="418"/>
      <c r="F42" s="418"/>
      <c r="G42" s="418"/>
      <c r="H42" s="418"/>
      <c r="I42" s="418"/>
      <c r="J42" s="418"/>
      <c r="K42" s="418"/>
      <c r="L42" s="418"/>
      <c r="M42" s="418"/>
      <c r="N42" s="418"/>
      <c r="O42" s="418"/>
      <c r="P42" s="418"/>
      <c r="Q42" s="418"/>
      <c r="R42" s="419"/>
    </row>
    <row r="43" spans="1:18" ht="13.5">
      <c r="A43" s="402"/>
      <c r="B43" s="417"/>
      <c r="C43" s="418"/>
      <c r="D43" s="418"/>
      <c r="E43" s="418"/>
      <c r="F43" s="418"/>
      <c r="G43" s="418"/>
      <c r="H43" s="418"/>
      <c r="I43" s="418"/>
      <c r="J43" s="418"/>
      <c r="K43" s="418"/>
      <c r="L43" s="418"/>
      <c r="M43" s="418"/>
      <c r="N43" s="418"/>
      <c r="O43" s="418"/>
      <c r="P43" s="418"/>
      <c r="Q43" s="418"/>
      <c r="R43" s="419"/>
    </row>
    <row r="44" spans="1:18" ht="13.5">
      <c r="A44" s="402"/>
      <c r="B44" s="417"/>
      <c r="C44" s="418"/>
      <c r="D44" s="418"/>
      <c r="E44" s="418"/>
      <c r="F44" s="418"/>
      <c r="G44" s="418"/>
      <c r="H44" s="418"/>
      <c r="I44" s="418"/>
      <c r="J44" s="418"/>
      <c r="K44" s="418"/>
      <c r="L44" s="418"/>
      <c r="M44" s="418"/>
      <c r="N44" s="418"/>
      <c r="O44" s="418"/>
      <c r="P44" s="418"/>
      <c r="Q44" s="418"/>
      <c r="R44" s="419"/>
    </row>
    <row r="45" spans="1:18" ht="13.5">
      <c r="A45" s="402"/>
      <c r="B45" s="417"/>
      <c r="C45" s="418"/>
      <c r="D45" s="418"/>
      <c r="E45" s="418"/>
      <c r="F45" s="418"/>
      <c r="G45" s="418"/>
      <c r="H45" s="418"/>
      <c r="I45" s="418"/>
      <c r="J45" s="418"/>
      <c r="K45" s="418"/>
      <c r="L45" s="418"/>
      <c r="M45" s="418"/>
      <c r="N45" s="418"/>
      <c r="O45" s="418"/>
      <c r="P45" s="418"/>
      <c r="Q45" s="418"/>
      <c r="R45" s="419"/>
    </row>
    <row r="46" spans="1:18" ht="13.5">
      <c r="A46" s="402"/>
      <c r="B46" s="417"/>
      <c r="C46" s="418"/>
      <c r="D46" s="418"/>
      <c r="E46" s="418"/>
      <c r="F46" s="418"/>
      <c r="G46" s="418"/>
      <c r="H46" s="418"/>
      <c r="I46" s="418"/>
      <c r="J46" s="418"/>
      <c r="K46" s="418"/>
      <c r="L46" s="418"/>
      <c r="M46" s="418"/>
      <c r="N46" s="418"/>
      <c r="O46" s="418"/>
      <c r="P46" s="418"/>
      <c r="Q46" s="418"/>
      <c r="R46" s="419"/>
    </row>
    <row r="47" spans="1:18" ht="13.5">
      <c r="A47" s="402"/>
      <c r="B47" s="417"/>
      <c r="C47" s="418"/>
      <c r="D47" s="418"/>
      <c r="E47" s="418"/>
      <c r="F47" s="418"/>
      <c r="G47" s="418"/>
      <c r="H47" s="418"/>
      <c r="I47" s="418"/>
      <c r="J47" s="418"/>
      <c r="K47" s="418"/>
      <c r="L47" s="418"/>
      <c r="M47" s="418"/>
      <c r="N47" s="418"/>
      <c r="O47" s="418"/>
      <c r="P47" s="418"/>
      <c r="Q47" s="418"/>
      <c r="R47" s="419"/>
    </row>
    <row r="48" spans="1:18" ht="13.5">
      <c r="A48" s="402"/>
      <c r="B48" s="417"/>
      <c r="C48" s="418"/>
      <c r="D48" s="418"/>
      <c r="E48" s="418"/>
      <c r="F48" s="418"/>
      <c r="G48" s="418"/>
      <c r="H48" s="418"/>
      <c r="I48" s="418"/>
      <c r="J48" s="418"/>
      <c r="K48" s="418"/>
      <c r="L48" s="418"/>
      <c r="M48" s="418"/>
      <c r="N48" s="418"/>
      <c r="O48" s="418"/>
      <c r="P48" s="418"/>
      <c r="Q48" s="418"/>
      <c r="R48" s="419"/>
    </row>
    <row r="49" spans="1:18" ht="13.5">
      <c r="A49" s="402"/>
      <c r="B49" s="417"/>
      <c r="C49" s="418"/>
      <c r="D49" s="418"/>
      <c r="E49" s="418"/>
      <c r="F49" s="418"/>
      <c r="G49" s="418"/>
      <c r="H49" s="418"/>
      <c r="I49" s="418"/>
      <c r="J49" s="418"/>
      <c r="K49" s="418"/>
      <c r="L49" s="418"/>
      <c r="M49" s="418"/>
      <c r="N49" s="418"/>
      <c r="O49" s="418"/>
      <c r="P49" s="418"/>
      <c r="Q49" s="418"/>
      <c r="R49" s="419"/>
    </row>
    <row r="50" spans="1:18" ht="13.5">
      <c r="A50" s="402"/>
      <c r="B50" s="417"/>
      <c r="C50" s="418"/>
      <c r="D50" s="418"/>
      <c r="E50" s="418"/>
      <c r="F50" s="418"/>
      <c r="G50" s="418"/>
      <c r="H50" s="418"/>
      <c r="I50" s="418"/>
      <c r="J50" s="418"/>
      <c r="K50" s="418"/>
      <c r="L50" s="418"/>
      <c r="M50" s="418"/>
      <c r="N50" s="418"/>
      <c r="O50" s="418"/>
      <c r="P50" s="418"/>
      <c r="Q50" s="418"/>
      <c r="R50" s="419"/>
    </row>
    <row r="51" spans="1:18" ht="14.25" thickBot="1">
      <c r="A51" s="402"/>
      <c r="B51" s="420"/>
      <c r="C51" s="421"/>
      <c r="D51" s="421"/>
      <c r="E51" s="421"/>
      <c r="F51" s="421"/>
      <c r="G51" s="421"/>
      <c r="H51" s="421"/>
      <c r="I51" s="421"/>
      <c r="J51" s="421"/>
      <c r="K51" s="421"/>
      <c r="L51" s="421"/>
      <c r="M51" s="421"/>
      <c r="N51" s="421"/>
      <c r="O51" s="421"/>
      <c r="P51" s="421"/>
      <c r="Q51" s="421"/>
      <c r="R51" s="422"/>
    </row>
    <row r="52" spans="1:18" ht="13.5">
      <c r="A52" s="107"/>
      <c r="B52" s="107"/>
      <c r="C52" s="107"/>
      <c r="D52" s="107"/>
      <c r="E52" s="107"/>
      <c r="F52" s="107"/>
      <c r="G52" s="107"/>
      <c r="H52" s="107"/>
      <c r="I52" s="107"/>
      <c r="J52" s="107"/>
      <c r="K52" s="107"/>
      <c r="L52" s="107"/>
      <c r="M52" s="107"/>
      <c r="N52" s="108"/>
      <c r="O52" s="108"/>
      <c r="P52" s="108"/>
      <c r="Q52" s="108"/>
      <c r="R52" s="107"/>
    </row>
  </sheetData>
  <sheetProtection selectLockedCells="1"/>
  <mergeCells count="38">
    <mergeCell ref="D17:I17"/>
    <mergeCell ref="N15:Q15"/>
    <mergeCell ref="A16:C16"/>
    <mergeCell ref="J16:K16"/>
    <mergeCell ref="A17:C17"/>
    <mergeCell ref="D16:I16"/>
    <mergeCell ref="A23:C29"/>
    <mergeCell ref="D23:R29"/>
    <mergeCell ref="A18:C22"/>
    <mergeCell ref="D18:R22"/>
    <mergeCell ref="G7:R7"/>
    <mergeCell ref="A10:F10"/>
    <mergeCell ref="A7:F7"/>
    <mergeCell ref="A13:F13"/>
    <mergeCell ref="A12:F12"/>
    <mergeCell ref="G10:R10"/>
    <mergeCell ref="A8:F9"/>
    <mergeCell ref="G11:R11"/>
    <mergeCell ref="A11:F11"/>
    <mergeCell ref="G13:H13"/>
    <mergeCell ref="B31:R51"/>
    <mergeCell ref="G14:R14"/>
    <mergeCell ref="G12:R12"/>
    <mergeCell ref="L17:R17"/>
    <mergeCell ref="L16:R16"/>
    <mergeCell ref="A15:F15"/>
    <mergeCell ref="J17:K17"/>
    <mergeCell ref="G15:L15"/>
    <mergeCell ref="A31:A51"/>
    <mergeCell ref="A14:F14"/>
    <mergeCell ref="P2:R2"/>
    <mergeCell ref="A2:O2"/>
    <mergeCell ref="A6:F6"/>
    <mergeCell ref="G6:R6"/>
    <mergeCell ref="C4:K4"/>
    <mergeCell ref="A5:R5"/>
    <mergeCell ref="A4:B4"/>
    <mergeCell ref="Q4:R4"/>
  </mergeCells>
  <conditionalFormatting sqref="P2:R2">
    <cfRule type="cellIs" priority="1" dxfId="1" operator="equal" stopIfTrue="1">
      <formula>"事務局記入欄"</formula>
    </cfRule>
  </conditionalFormatting>
  <conditionalFormatting sqref="C4:K4">
    <cfRule type="cellIs" priority="2" dxfId="1" operator="equal" stopIfTrue="1">
      <formula>"一枚目のシートから自動入力されます。"</formula>
    </cfRule>
  </conditionalFormatting>
  <conditionalFormatting sqref="P4">
    <cfRule type="cellIs" priority="3" dxfId="0" operator="equal" stopIfTrue="1">
      <formula>"自動"</formula>
    </cfRule>
  </conditionalFormatting>
  <printOptions horizontalCentered="1" verticalCentered="1"/>
  <pageMargins left="0.15748031496062992" right="0" top="0" bottom="0" header="0" footer="0"/>
  <pageSetup fitToHeight="1" fitToWidth="1" horizontalDpi="300" verticalDpi="300" orientation="portrait" paperSize="9"/>
  <legacyDrawing r:id="rId1"/>
</worksheet>
</file>

<file path=xl/worksheets/sheet7.xml><?xml version="1.0" encoding="utf-8"?>
<worksheet xmlns="http://schemas.openxmlformats.org/spreadsheetml/2006/main" xmlns:r="http://schemas.openxmlformats.org/officeDocument/2006/relationships">
  <sheetPr>
    <tabColor indexed="39"/>
    <pageSetUpPr fitToPage="1"/>
  </sheetPr>
  <dimension ref="A1:R52"/>
  <sheetViews>
    <sheetView zoomScaleSheetLayoutView="100" zoomScalePageLayoutView="0" workbookViewId="0" topLeftCell="A1">
      <selection activeCell="U13" sqref="U13"/>
    </sheetView>
  </sheetViews>
  <sheetFormatPr defaultColWidth="9.00390625" defaultRowHeight="13.5"/>
  <cols>
    <col min="1" max="3" width="5.375" style="98" customWidth="1"/>
    <col min="4" max="13" width="5.125" style="98" customWidth="1"/>
    <col min="14" max="17" width="5.125" style="105" customWidth="1"/>
    <col min="18" max="18" width="5.125" style="98" customWidth="1"/>
    <col min="19" max="21" width="5.375" style="98" customWidth="1"/>
    <col min="22" max="16384" width="9.00390625" style="98" customWidth="1"/>
  </cols>
  <sheetData>
    <row r="1" spans="1:18" ht="5.25" customHeight="1">
      <c r="A1" s="96"/>
      <c r="B1" s="96"/>
      <c r="C1" s="96"/>
      <c r="D1" s="96"/>
      <c r="E1" s="96"/>
      <c r="F1" s="96"/>
      <c r="G1" s="96"/>
      <c r="H1" s="96"/>
      <c r="I1" s="96"/>
      <c r="J1" s="96"/>
      <c r="K1" s="96"/>
      <c r="L1" s="96"/>
      <c r="M1" s="96"/>
      <c r="N1" s="97"/>
      <c r="O1" s="97"/>
      <c r="P1" s="97"/>
      <c r="Q1" s="97"/>
      <c r="R1" s="96"/>
    </row>
    <row r="2" spans="1:18" ht="25.5" customHeight="1">
      <c r="A2" s="385" t="s">
        <v>21</v>
      </c>
      <c r="B2" s="385"/>
      <c r="C2" s="385"/>
      <c r="D2" s="385"/>
      <c r="E2" s="385"/>
      <c r="F2" s="385"/>
      <c r="G2" s="385"/>
      <c r="H2" s="385"/>
      <c r="I2" s="385"/>
      <c r="J2" s="385"/>
      <c r="K2" s="385"/>
      <c r="L2" s="385"/>
      <c r="M2" s="385"/>
      <c r="N2" s="385"/>
      <c r="O2" s="385"/>
      <c r="P2" s="455" t="str">
        <f>'商談会出品事業者情報'!T2</f>
        <v>東北-0000</v>
      </c>
      <c r="Q2" s="383"/>
      <c r="R2" s="384"/>
    </row>
    <row r="3" spans="1:18" ht="9" customHeight="1" thickBot="1">
      <c r="A3" s="99"/>
      <c r="B3" s="99"/>
      <c r="C3" s="100"/>
      <c r="D3" s="100"/>
      <c r="E3" s="100"/>
      <c r="F3" s="100"/>
      <c r="G3" s="100"/>
      <c r="H3" s="100"/>
      <c r="I3" s="100"/>
      <c r="J3" s="100"/>
      <c r="K3" s="100"/>
      <c r="L3" s="100"/>
      <c r="M3" s="100"/>
      <c r="N3" s="99"/>
      <c r="O3" s="99"/>
      <c r="P3" s="101"/>
      <c r="Q3" s="101"/>
      <c r="R3" s="101"/>
    </row>
    <row r="4" spans="1:18" ht="27.75" customHeight="1" thickBot="1">
      <c r="A4" s="403" t="s">
        <v>163</v>
      </c>
      <c r="B4" s="404"/>
      <c r="C4" s="386" t="str">
        <f ca="1">IF(CELL("contents",'申込みシート'!B4)=0,"一枚目のシートから自動入力されます。",CELL("contents",'申込みシート'!B4))</f>
        <v>一枚目のシートから自動入力されます。</v>
      </c>
      <c r="D4" s="387"/>
      <c r="E4" s="387"/>
      <c r="F4" s="387"/>
      <c r="G4" s="387"/>
      <c r="H4" s="387"/>
      <c r="I4" s="387"/>
      <c r="J4" s="387"/>
      <c r="K4" s="388"/>
      <c r="L4" s="85"/>
      <c r="M4" s="86"/>
      <c r="N4" s="87">
        <v>5</v>
      </c>
      <c r="O4" s="88" t="s">
        <v>76</v>
      </c>
      <c r="P4" s="111" t="str">
        <f ca="1">IF(CELL("contents",'商談会出品事業者情報'!P7)=0,"自動",CELL("contents",'商談会出品事業者情報'!P7))</f>
        <v>自動</v>
      </c>
      <c r="Q4" s="405" t="s">
        <v>173</v>
      </c>
      <c r="R4" s="406"/>
    </row>
    <row r="5" spans="1:18" ht="33" customHeight="1" thickBot="1">
      <c r="A5" s="456" t="s">
        <v>75</v>
      </c>
      <c r="B5" s="456"/>
      <c r="C5" s="456"/>
      <c r="D5" s="456"/>
      <c r="E5" s="456"/>
      <c r="F5" s="456"/>
      <c r="G5" s="456"/>
      <c r="H5" s="456"/>
      <c r="I5" s="456"/>
      <c r="J5" s="456"/>
      <c r="K5" s="456"/>
      <c r="L5" s="456"/>
      <c r="M5" s="456"/>
      <c r="N5" s="456"/>
      <c r="O5" s="456"/>
      <c r="P5" s="456"/>
      <c r="Q5" s="456"/>
      <c r="R5" s="456"/>
    </row>
    <row r="6" spans="1:18" ht="19.5" customHeight="1">
      <c r="A6" s="451" t="s">
        <v>70</v>
      </c>
      <c r="B6" s="452"/>
      <c r="C6" s="452"/>
      <c r="D6" s="452"/>
      <c r="E6" s="452"/>
      <c r="F6" s="453"/>
      <c r="G6" s="457"/>
      <c r="H6" s="458"/>
      <c r="I6" s="458"/>
      <c r="J6" s="458"/>
      <c r="K6" s="458"/>
      <c r="L6" s="458"/>
      <c r="M6" s="458"/>
      <c r="N6" s="458"/>
      <c r="O6" s="458"/>
      <c r="P6" s="458"/>
      <c r="Q6" s="458"/>
      <c r="R6" s="459"/>
    </row>
    <row r="7" spans="1:18" s="102" customFormat="1" ht="19.5" customHeight="1">
      <c r="A7" s="451" t="s">
        <v>82</v>
      </c>
      <c r="B7" s="452"/>
      <c r="C7" s="452"/>
      <c r="D7" s="452"/>
      <c r="E7" s="452"/>
      <c r="F7" s="453"/>
      <c r="G7" s="457"/>
      <c r="H7" s="458"/>
      <c r="I7" s="458"/>
      <c r="J7" s="458"/>
      <c r="K7" s="458"/>
      <c r="L7" s="458"/>
      <c r="M7" s="458"/>
      <c r="N7" s="458"/>
      <c r="O7" s="458"/>
      <c r="P7" s="458"/>
      <c r="Q7" s="458"/>
      <c r="R7" s="459"/>
    </row>
    <row r="8" spans="1:18" s="89" customFormat="1" ht="19.5" customHeight="1">
      <c r="A8" s="394" t="s">
        <v>71</v>
      </c>
      <c r="B8" s="395"/>
      <c r="C8" s="395"/>
      <c r="D8" s="395"/>
      <c r="E8" s="395"/>
      <c r="F8" s="396"/>
      <c r="G8" s="177"/>
      <c r="H8" s="178"/>
      <c r="I8" s="178"/>
      <c r="J8" s="178"/>
      <c r="K8" s="178"/>
      <c r="L8" s="178"/>
      <c r="M8" s="178"/>
      <c r="N8" s="178"/>
      <c r="O8" s="178"/>
      <c r="P8" s="178"/>
      <c r="Q8" s="178"/>
      <c r="R8" s="179"/>
    </row>
    <row r="9" spans="1:18" s="89" customFormat="1" ht="19.5" customHeight="1">
      <c r="A9" s="397"/>
      <c r="B9" s="398"/>
      <c r="C9" s="398"/>
      <c r="D9" s="398"/>
      <c r="E9" s="398"/>
      <c r="F9" s="399"/>
      <c r="G9" s="185"/>
      <c r="H9" s="186"/>
      <c r="I9" s="186"/>
      <c r="J9" s="186"/>
      <c r="K9" s="186"/>
      <c r="L9" s="186"/>
      <c r="M9" s="186"/>
      <c r="N9" s="186"/>
      <c r="O9" s="186"/>
      <c r="P9" s="186"/>
      <c r="Q9" s="186"/>
      <c r="R9" s="187"/>
    </row>
    <row r="10" spans="1:18" ht="19.5" customHeight="1">
      <c r="A10" s="451" t="s">
        <v>156</v>
      </c>
      <c r="B10" s="452"/>
      <c r="C10" s="452"/>
      <c r="D10" s="452"/>
      <c r="E10" s="452"/>
      <c r="F10" s="453"/>
      <c r="G10" s="457"/>
      <c r="H10" s="458"/>
      <c r="I10" s="458"/>
      <c r="J10" s="458"/>
      <c r="K10" s="458"/>
      <c r="L10" s="458"/>
      <c r="M10" s="458"/>
      <c r="N10" s="458"/>
      <c r="O10" s="458"/>
      <c r="P10" s="458"/>
      <c r="Q10" s="458"/>
      <c r="R10" s="459"/>
    </row>
    <row r="11" spans="1:18" ht="19.5" customHeight="1">
      <c r="A11" s="451" t="s">
        <v>155</v>
      </c>
      <c r="B11" s="452"/>
      <c r="C11" s="452"/>
      <c r="D11" s="452"/>
      <c r="E11" s="452"/>
      <c r="F11" s="453"/>
      <c r="G11" s="457"/>
      <c r="H11" s="458"/>
      <c r="I11" s="458"/>
      <c r="J11" s="458"/>
      <c r="K11" s="458"/>
      <c r="L11" s="458"/>
      <c r="M11" s="458"/>
      <c r="N11" s="458"/>
      <c r="O11" s="458"/>
      <c r="P11" s="458"/>
      <c r="Q11" s="458"/>
      <c r="R11" s="459"/>
    </row>
    <row r="12" spans="1:18" ht="19.5" customHeight="1">
      <c r="A12" s="451" t="s">
        <v>84</v>
      </c>
      <c r="B12" s="452"/>
      <c r="C12" s="452"/>
      <c r="D12" s="452"/>
      <c r="E12" s="452"/>
      <c r="F12" s="453"/>
      <c r="G12" s="457"/>
      <c r="H12" s="458"/>
      <c r="I12" s="458"/>
      <c r="J12" s="458"/>
      <c r="K12" s="458"/>
      <c r="L12" s="458"/>
      <c r="M12" s="458"/>
      <c r="N12" s="458"/>
      <c r="O12" s="458"/>
      <c r="P12" s="458"/>
      <c r="Q12" s="458"/>
      <c r="R12" s="459"/>
    </row>
    <row r="13" spans="1:18" ht="19.5" customHeight="1">
      <c r="A13" s="357" t="s">
        <v>53</v>
      </c>
      <c r="B13" s="358"/>
      <c r="C13" s="358"/>
      <c r="D13" s="358"/>
      <c r="E13" s="358"/>
      <c r="F13" s="359"/>
      <c r="G13" s="400" t="s">
        <v>58</v>
      </c>
      <c r="H13" s="401"/>
      <c r="I13" s="191"/>
      <c r="J13" s="190" t="s">
        <v>54</v>
      </c>
      <c r="K13" s="191"/>
      <c r="L13" s="190" t="s">
        <v>54</v>
      </c>
      <c r="M13" s="191"/>
      <c r="N13" s="190" t="s">
        <v>55</v>
      </c>
      <c r="O13" s="192" t="s">
        <v>141</v>
      </c>
      <c r="P13" s="192" t="s">
        <v>56</v>
      </c>
      <c r="Q13" s="191"/>
      <c r="R13" s="193" t="s">
        <v>57</v>
      </c>
    </row>
    <row r="14" spans="1:18" ht="19.5" customHeight="1">
      <c r="A14" s="451" t="s">
        <v>108</v>
      </c>
      <c r="B14" s="452"/>
      <c r="C14" s="452"/>
      <c r="D14" s="452"/>
      <c r="E14" s="452"/>
      <c r="F14" s="453"/>
      <c r="G14" s="457"/>
      <c r="H14" s="458"/>
      <c r="I14" s="458"/>
      <c r="J14" s="458"/>
      <c r="K14" s="458"/>
      <c r="L14" s="458"/>
      <c r="M14" s="458"/>
      <c r="N14" s="458"/>
      <c r="O14" s="458"/>
      <c r="P14" s="458"/>
      <c r="Q14" s="458"/>
      <c r="R14" s="459"/>
    </row>
    <row r="15" spans="1:18" s="105" customFormat="1" ht="18.75" customHeight="1">
      <c r="A15" s="432" t="s">
        <v>150</v>
      </c>
      <c r="B15" s="460"/>
      <c r="C15" s="460"/>
      <c r="D15" s="460"/>
      <c r="E15" s="460"/>
      <c r="F15" s="461"/>
      <c r="G15" s="454"/>
      <c r="H15" s="462"/>
      <c r="I15" s="462"/>
      <c r="J15" s="462"/>
      <c r="K15" s="462"/>
      <c r="L15" s="462"/>
      <c r="M15" s="103" t="s">
        <v>77</v>
      </c>
      <c r="N15" s="439"/>
      <c r="O15" s="439"/>
      <c r="P15" s="439"/>
      <c r="Q15" s="439"/>
      <c r="R15" s="104" t="s">
        <v>78</v>
      </c>
    </row>
    <row r="16" spans="1:18" ht="19.5" customHeight="1">
      <c r="A16" s="449" t="s">
        <v>177</v>
      </c>
      <c r="B16" s="450"/>
      <c r="C16" s="450"/>
      <c r="D16" s="442"/>
      <c r="E16" s="442"/>
      <c r="F16" s="442"/>
      <c r="G16" s="442"/>
      <c r="H16" s="442"/>
      <c r="I16" s="442"/>
      <c r="J16" s="440" t="s">
        <v>154</v>
      </c>
      <c r="K16" s="441"/>
      <c r="L16" s="429"/>
      <c r="M16" s="430"/>
      <c r="N16" s="430"/>
      <c r="O16" s="430"/>
      <c r="P16" s="430"/>
      <c r="Q16" s="430"/>
      <c r="R16" s="431"/>
    </row>
    <row r="17" spans="1:18" s="105" customFormat="1" ht="19.5" customHeight="1">
      <c r="A17" s="407" t="s">
        <v>152</v>
      </c>
      <c r="B17" s="408"/>
      <c r="C17" s="408"/>
      <c r="D17" s="409"/>
      <c r="E17" s="409"/>
      <c r="F17" s="409"/>
      <c r="G17" s="409"/>
      <c r="H17" s="409"/>
      <c r="I17" s="409"/>
      <c r="J17" s="447" t="s">
        <v>151</v>
      </c>
      <c r="K17" s="448"/>
      <c r="L17" s="426"/>
      <c r="M17" s="427"/>
      <c r="N17" s="427"/>
      <c r="O17" s="427"/>
      <c r="P17" s="427"/>
      <c r="Q17" s="427"/>
      <c r="R17" s="428"/>
    </row>
    <row r="18" spans="1:18" s="105" customFormat="1" ht="18" customHeight="1">
      <c r="A18" s="445" t="s">
        <v>153</v>
      </c>
      <c r="B18" s="446"/>
      <c r="C18" s="446"/>
      <c r="D18" s="467"/>
      <c r="E18" s="467"/>
      <c r="F18" s="467"/>
      <c r="G18" s="467"/>
      <c r="H18" s="467"/>
      <c r="I18" s="467"/>
      <c r="J18" s="467"/>
      <c r="K18" s="467"/>
      <c r="L18" s="467"/>
      <c r="M18" s="467"/>
      <c r="N18" s="467"/>
      <c r="O18" s="467"/>
      <c r="P18" s="467"/>
      <c r="Q18" s="467"/>
      <c r="R18" s="468"/>
    </row>
    <row r="19" spans="1:18" s="105" customFormat="1" ht="18" customHeight="1">
      <c r="A19" s="410"/>
      <c r="B19" s="411"/>
      <c r="C19" s="411"/>
      <c r="D19" s="463"/>
      <c r="E19" s="463"/>
      <c r="F19" s="463"/>
      <c r="G19" s="463"/>
      <c r="H19" s="463"/>
      <c r="I19" s="463"/>
      <c r="J19" s="463"/>
      <c r="K19" s="463"/>
      <c r="L19" s="463"/>
      <c r="M19" s="463"/>
      <c r="N19" s="463"/>
      <c r="O19" s="463"/>
      <c r="P19" s="463"/>
      <c r="Q19" s="463"/>
      <c r="R19" s="464"/>
    </row>
    <row r="20" spans="1:18" s="105" customFormat="1" ht="18" customHeight="1">
      <c r="A20" s="410"/>
      <c r="B20" s="411"/>
      <c r="C20" s="411"/>
      <c r="D20" s="463"/>
      <c r="E20" s="463"/>
      <c r="F20" s="463"/>
      <c r="G20" s="463"/>
      <c r="H20" s="463"/>
      <c r="I20" s="463"/>
      <c r="J20" s="463"/>
      <c r="K20" s="463"/>
      <c r="L20" s="463"/>
      <c r="M20" s="463"/>
      <c r="N20" s="463"/>
      <c r="O20" s="463"/>
      <c r="P20" s="463"/>
      <c r="Q20" s="463"/>
      <c r="R20" s="464"/>
    </row>
    <row r="21" spans="1:18" s="105" customFormat="1" ht="18" customHeight="1">
      <c r="A21" s="410"/>
      <c r="B21" s="411"/>
      <c r="C21" s="411"/>
      <c r="D21" s="463"/>
      <c r="E21" s="463"/>
      <c r="F21" s="463"/>
      <c r="G21" s="463"/>
      <c r="H21" s="463"/>
      <c r="I21" s="463"/>
      <c r="J21" s="463"/>
      <c r="K21" s="463"/>
      <c r="L21" s="463"/>
      <c r="M21" s="463"/>
      <c r="N21" s="463"/>
      <c r="O21" s="463"/>
      <c r="P21" s="463"/>
      <c r="Q21" s="463"/>
      <c r="R21" s="464"/>
    </row>
    <row r="22" spans="1:18" s="105" customFormat="1" ht="18" customHeight="1">
      <c r="A22" s="410"/>
      <c r="B22" s="411"/>
      <c r="C22" s="411"/>
      <c r="D22" s="463"/>
      <c r="E22" s="463"/>
      <c r="F22" s="463"/>
      <c r="G22" s="463"/>
      <c r="H22" s="463"/>
      <c r="I22" s="463"/>
      <c r="J22" s="463"/>
      <c r="K22" s="463"/>
      <c r="L22" s="463"/>
      <c r="M22" s="463"/>
      <c r="N22" s="463"/>
      <c r="O22" s="463"/>
      <c r="P22" s="463"/>
      <c r="Q22" s="463"/>
      <c r="R22" s="464"/>
    </row>
    <row r="23" spans="1:18" s="105" customFormat="1" ht="18" customHeight="1">
      <c r="A23" s="410" t="s">
        <v>164</v>
      </c>
      <c r="B23" s="411"/>
      <c r="C23" s="411"/>
      <c r="D23" s="463"/>
      <c r="E23" s="463"/>
      <c r="F23" s="463"/>
      <c r="G23" s="463"/>
      <c r="H23" s="463"/>
      <c r="I23" s="463"/>
      <c r="J23" s="463"/>
      <c r="K23" s="463"/>
      <c r="L23" s="463"/>
      <c r="M23" s="463"/>
      <c r="N23" s="463"/>
      <c r="O23" s="463"/>
      <c r="P23" s="463"/>
      <c r="Q23" s="463"/>
      <c r="R23" s="464"/>
    </row>
    <row r="24" spans="1:18" s="105" customFormat="1" ht="18" customHeight="1">
      <c r="A24" s="410"/>
      <c r="B24" s="411"/>
      <c r="C24" s="411"/>
      <c r="D24" s="463"/>
      <c r="E24" s="463"/>
      <c r="F24" s="463"/>
      <c r="G24" s="463"/>
      <c r="H24" s="463"/>
      <c r="I24" s="463"/>
      <c r="J24" s="463"/>
      <c r="K24" s="463"/>
      <c r="L24" s="463"/>
      <c r="M24" s="463"/>
      <c r="N24" s="463"/>
      <c r="O24" s="463"/>
      <c r="P24" s="463"/>
      <c r="Q24" s="463"/>
      <c r="R24" s="464"/>
    </row>
    <row r="25" spans="1:18" s="105" customFormat="1" ht="18" customHeight="1">
      <c r="A25" s="410"/>
      <c r="B25" s="411"/>
      <c r="C25" s="411"/>
      <c r="D25" s="463"/>
      <c r="E25" s="463"/>
      <c r="F25" s="463"/>
      <c r="G25" s="463"/>
      <c r="H25" s="463"/>
      <c r="I25" s="463"/>
      <c r="J25" s="463"/>
      <c r="K25" s="463"/>
      <c r="L25" s="463"/>
      <c r="M25" s="463"/>
      <c r="N25" s="463"/>
      <c r="O25" s="463"/>
      <c r="P25" s="463"/>
      <c r="Q25" s="463"/>
      <c r="R25" s="464"/>
    </row>
    <row r="26" spans="1:18" s="105" customFormat="1" ht="18" customHeight="1">
      <c r="A26" s="410"/>
      <c r="B26" s="411"/>
      <c r="C26" s="411"/>
      <c r="D26" s="463"/>
      <c r="E26" s="463"/>
      <c r="F26" s="463"/>
      <c r="G26" s="463"/>
      <c r="H26" s="463"/>
      <c r="I26" s="463"/>
      <c r="J26" s="463"/>
      <c r="K26" s="463"/>
      <c r="L26" s="463"/>
      <c r="M26" s="463"/>
      <c r="N26" s="463"/>
      <c r="O26" s="463"/>
      <c r="P26" s="463"/>
      <c r="Q26" s="463"/>
      <c r="R26" s="464"/>
    </row>
    <row r="27" spans="1:18" s="105" customFormat="1" ht="18" customHeight="1">
      <c r="A27" s="410"/>
      <c r="B27" s="411"/>
      <c r="C27" s="411"/>
      <c r="D27" s="463"/>
      <c r="E27" s="463"/>
      <c r="F27" s="463"/>
      <c r="G27" s="463"/>
      <c r="H27" s="463"/>
      <c r="I27" s="463"/>
      <c r="J27" s="463"/>
      <c r="K27" s="463"/>
      <c r="L27" s="463"/>
      <c r="M27" s="463"/>
      <c r="N27" s="463"/>
      <c r="O27" s="463"/>
      <c r="P27" s="463"/>
      <c r="Q27" s="463"/>
      <c r="R27" s="464"/>
    </row>
    <row r="28" spans="1:18" s="105" customFormat="1" ht="18" customHeight="1">
      <c r="A28" s="410"/>
      <c r="B28" s="411"/>
      <c r="C28" s="411"/>
      <c r="D28" s="463"/>
      <c r="E28" s="463"/>
      <c r="F28" s="463"/>
      <c r="G28" s="463"/>
      <c r="H28" s="463"/>
      <c r="I28" s="463"/>
      <c r="J28" s="463"/>
      <c r="K28" s="463"/>
      <c r="L28" s="463"/>
      <c r="M28" s="463"/>
      <c r="N28" s="463"/>
      <c r="O28" s="463"/>
      <c r="P28" s="463"/>
      <c r="Q28" s="463"/>
      <c r="R28" s="464"/>
    </row>
    <row r="29" spans="1:18" s="105" customFormat="1" ht="18" customHeight="1" thickBot="1">
      <c r="A29" s="412"/>
      <c r="B29" s="413"/>
      <c r="C29" s="413"/>
      <c r="D29" s="465"/>
      <c r="E29" s="465"/>
      <c r="F29" s="465"/>
      <c r="G29" s="465"/>
      <c r="H29" s="465"/>
      <c r="I29" s="465"/>
      <c r="J29" s="465"/>
      <c r="K29" s="465"/>
      <c r="L29" s="465"/>
      <c r="M29" s="465"/>
      <c r="N29" s="465"/>
      <c r="O29" s="465"/>
      <c r="P29" s="465"/>
      <c r="Q29" s="465"/>
      <c r="R29" s="466"/>
    </row>
    <row r="30" spans="1:18" ht="15" customHeight="1" thickBot="1">
      <c r="A30" s="106"/>
      <c r="B30" s="106"/>
      <c r="C30" s="106"/>
      <c r="D30" s="106"/>
      <c r="E30" s="106"/>
      <c r="F30" s="106"/>
      <c r="G30" s="106"/>
      <c r="H30" s="106"/>
      <c r="I30" s="106"/>
      <c r="J30" s="106"/>
      <c r="K30" s="106"/>
      <c r="L30" s="106"/>
      <c r="M30" s="106"/>
      <c r="N30" s="106"/>
      <c r="O30" s="106"/>
      <c r="P30" s="106"/>
      <c r="Q30" s="106"/>
      <c r="R30" s="106"/>
    </row>
    <row r="31" spans="1:18" ht="13.5">
      <c r="A31" s="402" t="s">
        <v>168</v>
      </c>
      <c r="B31" s="414" t="s">
        <v>122</v>
      </c>
      <c r="C31" s="415"/>
      <c r="D31" s="415"/>
      <c r="E31" s="415"/>
      <c r="F31" s="415"/>
      <c r="G31" s="415"/>
      <c r="H31" s="415"/>
      <c r="I31" s="415"/>
      <c r="J31" s="415"/>
      <c r="K31" s="415"/>
      <c r="L31" s="415"/>
      <c r="M31" s="415"/>
      <c r="N31" s="415"/>
      <c r="O31" s="415"/>
      <c r="P31" s="415"/>
      <c r="Q31" s="415"/>
      <c r="R31" s="416"/>
    </row>
    <row r="32" spans="1:18" ht="13.5">
      <c r="A32" s="402"/>
      <c r="B32" s="417"/>
      <c r="C32" s="418"/>
      <c r="D32" s="418"/>
      <c r="E32" s="418"/>
      <c r="F32" s="418"/>
      <c r="G32" s="418"/>
      <c r="H32" s="418"/>
      <c r="I32" s="418"/>
      <c r="J32" s="418"/>
      <c r="K32" s="418"/>
      <c r="L32" s="418"/>
      <c r="M32" s="418"/>
      <c r="N32" s="418"/>
      <c r="O32" s="418"/>
      <c r="P32" s="418"/>
      <c r="Q32" s="418"/>
      <c r="R32" s="419"/>
    </row>
    <row r="33" spans="1:18" ht="13.5">
      <c r="A33" s="402"/>
      <c r="B33" s="417"/>
      <c r="C33" s="418"/>
      <c r="D33" s="418"/>
      <c r="E33" s="418"/>
      <c r="F33" s="418"/>
      <c r="G33" s="418"/>
      <c r="H33" s="418"/>
      <c r="I33" s="418"/>
      <c r="J33" s="418"/>
      <c r="K33" s="418"/>
      <c r="L33" s="418"/>
      <c r="M33" s="418"/>
      <c r="N33" s="418"/>
      <c r="O33" s="418"/>
      <c r="P33" s="418"/>
      <c r="Q33" s="418"/>
      <c r="R33" s="419"/>
    </row>
    <row r="34" spans="1:18" ht="13.5">
      <c r="A34" s="402"/>
      <c r="B34" s="417"/>
      <c r="C34" s="418"/>
      <c r="D34" s="418"/>
      <c r="E34" s="418"/>
      <c r="F34" s="418"/>
      <c r="G34" s="418"/>
      <c r="H34" s="418"/>
      <c r="I34" s="418"/>
      <c r="J34" s="418"/>
      <c r="K34" s="418"/>
      <c r="L34" s="418"/>
      <c r="M34" s="418"/>
      <c r="N34" s="418"/>
      <c r="O34" s="418"/>
      <c r="P34" s="418"/>
      <c r="Q34" s="418"/>
      <c r="R34" s="419"/>
    </row>
    <row r="35" spans="1:18" ht="13.5">
      <c r="A35" s="402"/>
      <c r="B35" s="417"/>
      <c r="C35" s="418"/>
      <c r="D35" s="418"/>
      <c r="E35" s="418"/>
      <c r="F35" s="418"/>
      <c r="G35" s="418"/>
      <c r="H35" s="418"/>
      <c r="I35" s="418"/>
      <c r="J35" s="418"/>
      <c r="K35" s="418"/>
      <c r="L35" s="418"/>
      <c r="M35" s="418"/>
      <c r="N35" s="418"/>
      <c r="O35" s="418"/>
      <c r="P35" s="418"/>
      <c r="Q35" s="418"/>
      <c r="R35" s="419"/>
    </row>
    <row r="36" spans="1:18" ht="13.5">
      <c r="A36" s="402"/>
      <c r="B36" s="417"/>
      <c r="C36" s="418"/>
      <c r="D36" s="418"/>
      <c r="E36" s="418"/>
      <c r="F36" s="418"/>
      <c r="G36" s="418"/>
      <c r="H36" s="418"/>
      <c r="I36" s="418"/>
      <c r="J36" s="418"/>
      <c r="K36" s="418"/>
      <c r="L36" s="418"/>
      <c r="M36" s="418"/>
      <c r="N36" s="418"/>
      <c r="O36" s="418"/>
      <c r="P36" s="418"/>
      <c r="Q36" s="418"/>
      <c r="R36" s="419"/>
    </row>
    <row r="37" spans="1:18" ht="13.5">
      <c r="A37" s="402"/>
      <c r="B37" s="417"/>
      <c r="C37" s="418"/>
      <c r="D37" s="418"/>
      <c r="E37" s="418"/>
      <c r="F37" s="418"/>
      <c r="G37" s="418"/>
      <c r="H37" s="418"/>
      <c r="I37" s="418"/>
      <c r="J37" s="418"/>
      <c r="K37" s="418"/>
      <c r="L37" s="418"/>
      <c r="M37" s="418"/>
      <c r="N37" s="418"/>
      <c r="O37" s="418"/>
      <c r="P37" s="418"/>
      <c r="Q37" s="418"/>
      <c r="R37" s="419"/>
    </row>
    <row r="38" spans="1:18" ht="13.5">
      <c r="A38" s="402"/>
      <c r="B38" s="417"/>
      <c r="C38" s="418"/>
      <c r="D38" s="418"/>
      <c r="E38" s="418"/>
      <c r="F38" s="418"/>
      <c r="G38" s="418"/>
      <c r="H38" s="418"/>
      <c r="I38" s="418"/>
      <c r="J38" s="418"/>
      <c r="K38" s="418"/>
      <c r="L38" s="418"/>
      <c r="M38" s="418"/>
      <c r="N38" s="418"/>
      <c r="O38" s="418"/>
      <c r="P38" s="418"/>
      <c r="Q38" s="418"/>
      <c r="R38" s="419"/>
    </row>
    <row r="39" spans="1:18" ht="13.5">
      <c r="A39" s="402"/>
      <c r="B39" s="417"/>
      <c r="C39" s="418"/>
      <c r="D39" s="418"/>
      <c r="E39" s="418"/>
      <c r="F39" s="418"/>
      <c r="G39" s="418"/>
      <c r="H39" s="418"/>
      <c r="I39" s="418"/>
      <c r="J39" s="418"/>
      <c r="K39" s="418"/>
      <c r="L39" s="418"/>
      <c r="M39" s="418"/>
      <c r="N39" s="418"/>
      <c r="O39" s="418"/>
      <c r="P39" s="418"/>
      <c r="Q39" s="418"/>
      <c r="R39" s="419"/>
    </row>
    <row r="40" spans="1:18" ht="13.5">
      <c r="A40" s="402"/>
      <c r="B40" s="417"/>
      <c r="C40" s="418"/>
      <c r="D40" s="418"/>
      <c r="E40" s="418"/>
      <c r="F40" s="418"/>
      <c r="G40" s="418"/>
      <c r="H40" s="418"/>
      <c r="I40" s="418"/>
      <c r="J40" s="418"/>
      <c r="K40" s="418"/>
      <c r="L40" s="418"/>
      <c r="M40" s="418"/>
      <c r="N40" s="418"/>
      <c r="O40" s="418"/>
      <c r="P40" s="418"/>
      <c r="Q40" s="418"/>
      <c r="R40" s="419"/>
    </row>
    <row r="41" spans="1:18" ht="13.5">
      <c r="A41" s="402"/>
      <c r="B41" s="417"/>
      <c r="C41" s="418"/>
      <c r="D41" s="418"/>
      <c r="E41" s="418"/>
      <c r="F41" s="418"/>
      <c r="G41" s="418"/>
      <c r="H41" s="418"/>
      <c r="I41" s="418"/>
      <c r="J41" s="418"/>
      <c r="K41" s="418"/>
      <c r="L41" s="418"/>
      <c r="M41" s="418"/>
      <c r="N41" s="418"/>
      <c r="O41" s="418"/>
      <c r="P41" s="418"/>
      <c r="Q41" s="418"/>
      <c r="R41" s="419"/>
    </row>
    <row r="42" spans="1:18" ht="13.5">
      <c r="A42" s="402"/>
      <c r="B42" s="417"/>
      <c r="C42" s="418"/>
      <c r="D42" s="418"/>
      <c r="E42" s="418"/>
      <c r="F42" s="418"/>
      <c r="G42" s="418"/>
      <c r="H42" s="418"/>
      <c r="I42" s="418"/>
      <c r="J42" s="418"/>
      <c r="K42" s="418"/>
      <c r="L42" s="418"/>
      <c r="M42" s="418"/>
      <c r="N42" s="418"/>
      <c r="O42" s="418"/>
      <c r="P42" s="418"/>
      <c r="Q42" s="418"/>
      <c r="R42" s="419"/>
    </row>
    <row r="43" spans="1:18" ht="13.5">
      <c r="A43" s="402"/>
      <c r="B43" s="417"/>
      <c r="C43" s="418"/>
      <c r="D43" s="418"/>
      <c r="E43" s="418"/>
      <c r="F43" s="418"/>
      <c r="G43" s="418"/>
      <c r="H43" s="418"/>
      <c r="I43" s="418"/>
      <c r="J43" s="418"/>
      <c r="K43" s="418"/>
      <c r="L43" s="418"/>
      <c r="M43" s="418"/>
      <c r="N43" s="418"/>
      <c r="O43" s="418"/>
      <c r="P43" s="418"/>
      <c r="Q43" s="418"/>
      <c r="R43" s="419"/>
    </row>
    <row r="44" spans="1:18" ht="13.5">
      <c r="A44" s="402"/>
      <c r="B44" s="417"/>
      <c r="C44" s="418"/>
      <c r="D44" s="418"/>
      <c r="E44" s="418"/>
      <c r="F44" s="418"/>
      <c r="G44" s="418"/>
      <c r="H44" s="418"/>
      <c r="I44" s="418"/>
      <c r="J44" s="418"/>
      <c r="K44" s="418"/>
      <c r="L44" s="418"/>
      <c r="M44" s="418"/>
      <c r="N44" s="418"/>
      <c r="O44" s="418"/>
      <c r="P44" s="418"/>
      <c r="Q44" s="418"/>
      <c r="R44" s="419"/>
    </row>
    <row r="45" spans="1:18" ht="13.5">
      <c r="A45" s="402"/>
      <c r="B45" s="417"/>
      <c r="C45" s="418"/>
      <c r="D45" s="418"/>
      <c r="E45" s="418"/>
      <c r="F45" s="418"/>
      <c r="G45" s="418"/>
      <c r="H45" s="418"/>
      <c r="I45" s="418"/>
      <c r="J45" s="418"/>
      <c r="K45" s="418"/>
      <c r="L45" s="418"/>
      <c r="M45" s="418"/>
      <c r="N45" s="418"/>
      <c r="O45" s="418"/>
      <c r="P45" s="418"/>
      <c r="Q45" s="418"/>
      <c r="R45" s="419"/>
    </row>
    <row r="46" spans="1:18" ht="13.5">
      <c r="A46" s="402"/>
      <c r="B46" s="417"/>
      <c r="C46" s="418"/>
      <c r="D46" s="418"/>
      <c r="E46" s="418"/>
      <c r="F46" s="418"/>
      <c r="G46" s="418"/>
      <c r="H46" s="418"/>
      <c r="I46" s="418"/>
      <c r="J46" s="418"/>
      <c r="K46" s="418"/>
      <c r="L46" s="418"/>
      <c r="M46" s="418"/>
      <c r="N46" s="418"/>
      <c r="O46" s="418"/>
      <c r="P46" s="418"/>
      <c r="Q46" s="418"/>
      <c r="R46" s="419"/>
    </row>
    <row r="47" spans="1:18" ht="13.5">
      <c r="A47" s="402"/>
      <c r="B47" s="417"/>
      <c r="C47" s="418"/>
      <c r="D47" s="418"/>
      <c r="E47" s="418"/>
      <c r="F47" s="418"/>
      <c r="G47" s="418"/>
      <c r="H47" s="418"/>
      <c r="I47" s="418"/>
      <c r="J47" s="418"/>
      <c r="K47" s="418"/>
      <c r="L47" s="418"/>
      <c r="M47" s="418"/>
      <c r="N47" s="418"/>
      <c r="O47" s="418"/>
      <c r="P47" s="418"/>
      <c r="Q47" s="418"/>
      <c r="R47" s="419"/>
    </row>
    <row r="48" spans="1:18" ht="13.5">
      <c r="A48" s="402"/>
      <c r="B48" s="417"/>
      <c r="C48" s="418"/>
      <c r="D48" s="418"/>
      <c r="E48" s="418"/>
      <c r="F48" s="418"/>
      <c r="G48" s="418"/>
      <c r="H48" s="418"/>
      <c r="I48" s="418"/>
      <c r="J48" s="418"/>
      <c r="K48" s="418"/>
      <c r="L48" s="418"/>
      <c r="M48" s="418"/>
      <c r="N48" s="418"/>
      <c r="O48" s="418"/>
      <c r="P48" s="418"/>
      <c r="Q48" s="418"/>
      <c r="R48" s="419"/>
    </row>
    <row r="49" spans="1:18" ht="13.5">
      <c r="A49" s="402"/>
      <c r="B49" s="417"/>
      <c r="C49" s="418"/>
      <c r="D49" s="418"/>
      <c r="E49" s="418"/>
      <c r="F49" s="418"/>
      <c r="G49" s="418"/>
      <c r="H49" s="418"/>
      <c r="I49" s="418"/>
      <c r="J49" s="418"/>
      <c r="K49" s="418"/>
      <c r="L49" s="418"/>
      <c r="M49" s="418"/>
      <c r="N49" s="418"/>
      <c r="O49" s="418"/>
      <c r="P49" s="418"/>
      <c r="Q49" s="418"/>
      <c r="R49" s="419"/>
    </row>
    <row r="50" spans="1:18" ht="13.5">
      <c r="A50" s="402"/>
      <c r="B50" s="417"/>
      <c r="C50" s="418"/>
      <c r="D50" s="418"/>
      <c r="E50" s="418"/>
      <c r="F50" s="418"/>
      <c r="G50" s="418"/>
      <c r="H50" s="418"/>
      <c r="I50" s="418"/>
      <c r="J50" s="418"/>
      <c r="K50" s="418"/>
      <c r="L50" s="418"/>
      <c r="M50" s="418"/>
      <c r="N50" s="418"/>
      <c r="O50" s="418"/>
      <c r="P50" s="418"/>
      <c r="Q50" s="418"/>
      <c r="R50" s="419"/>
    </row>
    <row r="51" spans="1:18" ht="14.25" thickBot="1">
      <c r="A51" s="402"/>
      <c r="B51" s="420"/>
      <c r="C51" s="421"/>
      <c r="D51" s="421"/>
      <c r="E51" s="421"/>
      <c r="F51" s="421"/>
      <c r="G51" s="421"/>
      <c r="H51" s="421"/>
      <c r="I51" s="421"/>
      <c r="J51" s="421"/>
      <c r="K51" s="421"/>
      <c r="L51" s="421"/>
      <c r="M51" s="421"/>
      <c r="N51" s="421"/>
      <c r="O51" s="421"/>
      <c r="P51" s="421"/>
      <c r="Q51" s="421"/>
      <c r="R51" s="422"/>
    </row>
    <row r="52" spans="1:18" ht="13.5">
      <c r="A52" s="107"/>
      <c r="B52" s="107"/>
      <c r="C52" s="107"/>
      <c r="D52" s="107"/>
      <c r="E52" s="107"/>
      <c r="F52" s="107"/>
      <c r="G52" s="107"/>
      <c r="H52" s="107"/>
      <c r="I52" s="107"/>
      <c r="J52" s="107"/>
      <c r="K52" s="107"/>
      <c r="L52" s="107"/>
      <c r="M52" s="107"/>
      <c r="N52" s="108"/>
      <c r="O52" s="108"/>
      <c r="P52" s="108"/>
      <c r="Q52" s="108"/>
      <c r="R52" s="107"/>
    </row>
  </sheetData>
  <sheetProtection selectLockedCells="1"/>
  <mergeCells count="38">
    <mergeCell ref="D17:I17"/>
    <mergeCell ref="N15:Q15"/>
    <mergeCell ref="A16:C16"/>
    <mergeCell ref="J16:K16"/>
    <mergeCell ref="A17:C17"/>
    <mergeCell ref="D16:I16"/>
    <mergeCell ref="A23:C29"/>
    <mergeCell ref="D23:R29"/>
    <mergeCell ref="A18:C22"/>
    <mergeCell ref="D18:R22"/>
    <mergeCell ref="G7:R7"/>
    <mergeCell ref="A10:F10"/>
    <mergeCell ref="A7:F7"/>
    <mergeCell ref="A13:F13"/>
    <mergeCell ref="A12:F12"/>
    <mergeCell ref="G10:R10"/>
    <mergeCell ref="A8:F9"/>
    <mergeCell ref="G11:R11"/>
    <mergeCell ref="A11:F11"/>
    <mergeCell ref="G13:H13"/>
    <mergeCell ref="B31:R51"/>
    <mergeCell ref="G14:R14"/>
    <mergeCell ref="G12:R12"/>
    <mergeCell ref="L17:R17"/>
    <mergeCell ref="L16:R16"/>
    <mergeCell ref="A15:F15"/>
    <mergeCell ref="J17:K17"/>
    <mergeCell ref="G15:L15"/>
    <mergeCell ref="A31:A51"/>
    <mergeCell ref="A14:F14"/>
    <mergeCell ref="P2:R2"/>
    <mergeCell ref="A2:O2"/>
    <mergeCell ref="A6:F6"/>
    <mergeCell ref="G6:R6"/>
    <mergeCell ref="C4:K4"/>
    <mergeCell ref="A5:R5"/>
    <mergeCell ref="A4:B4"/>
    <mergeCell ref="Q4:R4"/>
  </mergeCells>
  <conditionalFormatting sqref="P2:R2">
    <cfRule type="cellIs" priority="1" dxfId="1" operator="equal" stopIfTrue="1">
      <formula>"事務局記入欄"</formula>
    </cfRule>
  </conditionalFormatting>
  <conditionalFormatting sqref="C4:K4">
    <cfRule type="cellIs" priority="2" dxfId="1" operator="equal" stopIfTrue="1">
      <formula>"一枚目のシートから自動入力されます。"</formula>
    </cfRule>
  </conditionalFormatting>
  <conditionalFormatting sqref="P4">
    <cfRule type="cellIs" priority="3" dxfId="0" operator="equal" stopIfTrue="1">
      <formula>"自動"</formula>
    </cfRule>
  </conditionalFormatting>
  <printOptions horizontalCentered="1" verticalCentered="1"/>
  <pageMargins left="0.15748031496062992" right="0" top="0" bottom="0" header="0" footer="0"/>
  <pageSetup fitToHeight="1" fitToWidth="1" horizontalDpi="300" verticalDpi="300" orientation="portrait" paperSize="9"/>
  <legacyDrawing r:id="rId1"/>
</worksheet>
</file>

<file path=xl/worksheets/sheet8.xml><?xml version="1.0" encoding="utf-8"?>
<worksheet xmlns="http://schemas.openxmlformats.org/spreadsheetml/2006/main" xmlns:r="http://schemas.openxmlformats.org/officeDocument/2006/relationships">
  <sheetPr>
    <tabColor indexed="32"/>
    <pageSetUpPr fitToPage="1"/>
  </sheetPr>
  <dimension ref="A1:R52"/>
  <sheetViews>
    <sheetView zoomScaleSheetLayoutView="100" zoomScalePageLayoutView="0" workbookViewId="0" topLeftCell="A1">
      <selection activeCell="U14" sqref="U14"/>
    </sheetView>
  </sheetViews>
  <sheetFormatPr defaultColWidth="9.00390625" defaultRowHeight="13.5"/>
  <cols>
    <col min="1" max="3" width="5.375" style="98" customWidth="1"/>
    <col min="4" max="13" width="5.125" style="98" customWidth="1"/>
    <col min="14" max="17" width="5.125" style="105" customWidth="1"/>
    <col min="18" max="18" width="5.125" style="98" customWidth="1"/>
    <col min="19" max="21" width="5.375" style="98" customWidth="1"/>
    <col min="22" max="16384" width="9.00390625" style="98" customWidth="1"/>
  </cols>
  <sheetData>
    <row r="1" spans="1:18" ht="5.25" customHeight="1">
      <c r="A1" s="96"/>
      <c r="B1" s="96"/>
      <c r="C1" s="96"/>
      <c r="D1" s="96"/>
      <c r="E1" s="96"/>
      <c r="F1" s="96"/>
      <c r="G1" s="96"/>
      <c r="H1" s="96"/>
      <c r="I1" s="96"/>
      <c r="J1" s="96"/>
      <c r="K1" s="96"/>
      <c r="L1" s="96"/>
      <c r="M1" s="96"/>
      <c r="N1" s="97"/>
      <c r="O1" s="97"/>
      <c r="P1" s="97"/>
      <c r="Q1" s="97"/>
      <c r="R1" s="96"/>
    </row>
    <row r="2" spans="1:18" ht="25.5" customHeight="1">
      <c r="A2" s="385" t="s">
        <v>21</v>
      </c>
      <c r="B2" s="385"/>
      <c r="C2" s="385"/>
      <c r="D2" s="385"/>
      <c r="E2" s="385"/>
      <c r="F2" s="385"/>
      <c r="G2" s="385"/>
      <c r="H2" s="385"/>
      <c r="I2" s="385"/>
      <c r="J2" s="385"/>
      <c r="K2" s="385"/>
      <c r="L2" s="385"/>
      <c r="M2" s="385"/>
      <c r="N2" s="385"/>
      <c r="O2" s="385"/>
      <c r="P2" s="455" t="str">
        <f>'商談会出品事業者情報'!T2</f>
        <v>東北-0000</v>
      </c>
      <c r="Q2" s="383"/>
      <c r="R2" s="384"/>
    </row>
    <row r="3" spans="1:18" ht="9" customHeight="1" thickBot="1">
      <c r="A3" s="99"/>
      <c r="B3" s="99"/>
      <c r="C3" s="100"/>
      <c r="D3" s="100"/>
      <c r="E3" s="100"/>
      <c r="F3" s="100"/>
      <c r="G3" s="100"/>
      <c r="H3" s="100"/>
      <c r="I3" s="100"/>
      <c r="J3" s="100"/>
      <c r="K3" s="100"/>
      <c r="L3" s="100"/>
      <c r="M3" s="100"/>
      <c r="N3" s="99"/>
      <c r="O3" s="99"/>
      <c r="P3" s="101"/>
      <c r="Q3" s="101"/>
      <c r="R3" s="101"/>
    </row>
    <row r="4" spans="1:18" ht="27.75" customHeight="1" thickBot="1">
      <c r="A4" s="403" t="s">
        <v>163</v>
      </c>
      <c r="B4" s="404"/>
      <c r="C4" s="386" t="str">
        <f ca="1">IF(CELL("contents",'申込みシート'!B4)=0,"一枚目のシートから自動入力されます。",CELL("contents",'申込みシート'!B4))</f>
        <v>一枚目のシートから自動入力されます。</v>
      </c>
      <c r="D4" s="387"/>
      <c r="E4" s="387"/>
      <c r="F4" s="387"/>
      <c r="G4" s="387"/>
      <c r="H4" s="387"/>
      <c r="I4" s="387"/>
      <c r="J4" s="387"/>
      <c r="K4" s="388"/>
      <c r="L4" s="85"/>
      <c r="M4" s="86"/>
      <c r="N4" s="87">
        <v>6</v>
      </c>
      <c r="O4" s="88" t="s">
        <v>76</v>
      </c>
      <c r="P4" s="111" t="str">
        <f ca="1">IF(CELL("contents",'商談会出品事業者情報'!P7)=0,"自動",CELL("contents",'商談会出品事業者情報'!P7))</f>
        <v>自動</v>
      </c>
      <c r="Q4" s="405" t="s">
        <v>173</v>
      </c>
      <c r="R4" s="406"/>
    </row>
    <row r="5" spans="1:18" ht="33" customHeight="1" thickBot="1">
      <c r="A5" s="456" t="s">
        <v>75</v>
      </c>
      <c r="B5" s="456"/>
      <c r="C5" s="456"/>
      <c r="D5" s="456"/>
      <c r="E5" s="456"/>
      <c r="F5" s="456"/>
      <c r="G5" s="456"/>
      <c r="H5" s="456"/>
      <c r="I5" s="456"/>
      <c r="J5" s="456"/>
      <c r="K5" s="456"/>
      <c r="L5" s="456"/>
      <c r="M5" s="456"/>
      <c r="N5" s="456"/>
      <c r="O5" s="456"/>
      <c r="P5" s="456"/>
      <c r="Q5" s="456"/>
      <c r="R5" s="456"/>
    </row>
    <row r="6" spans="1:18" ht="19.5" customHeight="1">
      <c r="A6" s="451" t="s">
        <v>70</v>
      </c>
      <c r="B6" s="452"/>
      <c r="C6" s="452"/>
      <c r="D6" s="452"/>
      <c r="E6" s="452"/>
      <c r="F6" s="453"/>
      <c r="G6" s="457"/>
      <c r="H6" s="458"/>
      <c r="I6" s="458"/>
      <c r="J6" s="458"/>
      <c r="K6" s="458"/>
      <c r="L6" s="458"/>
      <c r="M6" s="458"/>
      <c r="N6" s="458"/>
      <c r="O6" s="458"/>
      <c r="P6" s="458"/>
      <c r="Q6" s="458"/>
      <c r="R6" s="459"/>
    </row>
    <row r="7" spans="1:18" s="102" customFormat="1" ht="19.5" customHeight="1">
      <c r="A7" s="451" t="s">
        <v>82</v>
      </c>
      <c r="B7" s="452"/>
      <c r="C7" s="452"/>
      <c r="D7" s="452"/>
      <c r="E7" s="452"/>
      <c r="F7" s="453"/>
      <c r="G7" s="457"/>
      <c r="H7" s="458"/>
      <c r="I7" s="458"/>
      <c r="J7" s="458"/>
      <c r="K7" s="458"/>
      <c r="L7" s="458"/>
      <c r="M7" s="458"/>
      <c r="N7" s="458"/>
      <c r="O7" s="458"/>
      <c r="P7" s="458"/>
      <c r="Q7" s="458"/>
      <c r="R7" s="459"/>
    </row>
    <row r="8" spans="1:18" s="89" customFormat="1" ht="19.5" customHeight="1">
      <c r="A8" s="394" t="s">
        <v>71</v>
      </c>
      <c r="B8" s="395"/>
      <c r="C8" s="395"/>
      <c r="D8" s="395"/>
      <c r="E8" s="395"/>
      <c r="F8" s="396"/>
      <c r="G8" s="177"/>
      <c r="H8" s="178"/>
      <c r="I8" s="178"/>
      <c r="J8" s="178"/>
      <c r="K8" s="178"/>
      <c r="L8" s="178"/>
      <c r="M8" s="178"/>
      <c r="N8" s="178"/>
      <c r="O8" s="178"/>
      <c r="P8" s="178"/>
      <c r="Q8" s="178"/>
      <c r="R8" s="179"/>
    </row>
    <row r="9" spans="1:18" s="89" customFormat="1" ht="19.5" customHeight="1">
      <c r="A9" s="397"/>
      <c r="B9" s="398"/>
      <c r="C9" s="398"/>
      <c r="D9" s="398"/>
      <c r="E9" s="398"/>
      <c r="F9" s="399"/>
      <c r="G9" s="185"/>
      <c r="H9" s="186"/>
      <c r="I9" s="186"/>
      <c r="J9" s="186"/>
      <c r="K9" s="186"/>
      <c r="L9" s="186"/>
      <c r="M9" s="186"/>
      <c r="N9" s="186"/>
      <c r="O9" s="186"/>
      <c r="P9" s="186"/>
      <c r="Q9" s="186"/>
      <c r="R9" s="187"/>
    </row>
    <row r="10" spans="1:18" ht="19.5" customHeight="1">
      <c r="A10" s="451" t="s">
        <v>156</v>
      </c>
      <c r="B10" s="452"/>
      <c r="C10" s="452"/>
      <c r="D10" s="452"/>
      <c r="E10" s="452"/>
      <c r="F10" s="453"/>
      <c r="G10" s="457"/>
      <c r="H10" s="458"/>
      <c r="I10" s="458"/>
      <c r="J10" s="458"/>
      <c r="K10" s="458"/>
      <c r="L10" s="458"/>
      <c r="M10" s="458"/>
      <c r="N10" s="458"/>
      <c r="O10" s="458"/>
      <c r="P10" s="458"/>
      <c r="Q10" s="458"/>
      <c r="R10" s="459"/>
    </row>
    <row r="11" spans="1:18" ht="19.5" customHeight="1">
      <c r="A11" s="451" t="s">
        <v>155</v>
      </c>
      <c r="B11" s="452"/>
      <c r="C11" s="452"/>
      <c r="D11" s="452"/>
      <c r="E11" s="452"/>
      <c r="F11" s="453"/>
      <c r="G11" s="457"/>
      <c r="H11" s="458"/>
      <c r="I11" s="458"/>
      <c r="J11" s="458"/>
      <c r="K11" s="458"/>
      <c r="L11" s="458"/>
      <c r="M11" s="458"/>
      <c r="N11" s="458"/>
      <c r="O11" s="458"/>
      <c r="P11" s="458"/>
      <c r="Q11" s="458"/>
      <c r="R11" s="459"/>
    </row>
    <row r="12" spans="1:18" ht="19.5" customHeight="1">
      <c r="A12" s="451" t="s">
        <v>84</v>
      </c>
      <c r="B12" s="452"/>
      <c r="C12" s="452"/>
      <c r="D12" s="452"/>
      <c r="E12" s="452"/>
      <c r="F12" s="453"/>
      <c r="G12" s="457"/>
      <c r="H12" s="458"/>
      <c r="I12" s="458"/>
      <c r="J12" s="458"/>
      <c r="K12" s="458"/>
      <c r="L12" s="458"/>
      <c r="M12" s="458"/>
      <c r="N12" s="458"/>
      <c r="O12" s="458"/>
      <c r="P12" s="458"/>
      <c r="Q12" s="458"/>
      <c r="R12" s="459"/>
    </row>
    <row r="13" spans="1:18" ht="19.5" customHeight="1">
      <c r="A13" s="357" t="s">
        <v>53</v>
      </c>
      <c r="B13" s="358"/>
      <c r="C13" s="358"/>
      <c r="D13" s="358"/>
      <c r="E13" s="358"/>
      <c r="F13" s="359"/>
      <c r="G13" s="400" t="s">
        <v>58</v>
      </c>
      <c r="H13" s="401"/>
      <c r="I13" s="191"/>
      <c r="J13" s="190" t="s">
        <v>54</v>
      </c>
      <c r="K13" s="191"/>
      <c r="L13" s="190" t="s">
        <v>54</v>
      </c>
      <c r="M13" s="191"/>
      <c r="N13" s="190" t="s">
        <v>55</v>
      </c>
      <c r="O13" s="192" t="s">
        <v>141</v>
      </c>
      <c r="P13" s="192" t="s">
        <v>56</v>
      </c>
      <c r="Q13" s="191"/>
      <c r="R13" s="193" t="s">
        <v>57</v>
      </c>
    </row>
    <row r="14" spans="1:18" ht="19.5" customHeight="1">
      <c r="A14" s="451" t="s">
        <v>108</v>
      </c>
      <c r="B14" s="452"/>
      <c r="C14" s="452"/>
      <c r="D14" s="452"/>
      <c r="E14" s="452"/>
      <c r="F14" s="453"/>
      <c r="G14" s="457"/>
      <c r="H14" s="458"/>
      <c r="I14" s="458"/>
      <c r="J14" s="458"/>
      <c r="K14" s="458"/>
      <c r="L14" s="458"/>
      <c r="M14" s="458"/>
      <c r="N14" s="458"/>
      <c r="O14" s="458"/>
      <c r="P14" s="458"/>
      <c r="Q14" s="458"/>
      <c r="R14" s="459"/>
    </row>
    <row r="15" spans="1:18" s="105" customFormat="1" ht="18.75" customHeight="1">
      <c r="A15" s="432" t="s">
        <v>150</v>
      </c>
      <c r="B15" s="460"/>
      <c r="C15" s="460"/>
      <c r="D15" s="460"/>
      <c r="E15" s="460"/>
      <c r="F15" s="461"/>
      <c r="G15" s="454"/>
      <c r="H15" s="462"/>
      <c r="I15" s="462"/>
      <c r="J15" s="462"/>
      <c r="K15" s="462"/>
      <c r="L15" s="462"/>
      <c r="M15" s="103" t="s">
        <v>77</v>
      </c>
      <c r="N15" s="439"/>
      <c r="O15" s="439"/>
      <c r="P15" s="439"/>
      <c r="Q15" s="439"/>
      <c r="R15" s="104" t="s">
        <v>78</v>
      </c>
    </row>
    <row r="16" spans="1:18" ht="19.5" customHeight="1">
      <c r="A16" s="449" t="s">
        <v>177</v>
      </c>
      <c r="B16" s="450"/>
      <c r="C16" s="450"/>
      <c r="D16" s="442"/>
      <c r="E16" s="442"/>
      <c r="F16" s="442"/>
      <c r="G16" s="442"/>
      <c r="H16" s="442"/>
      <c r="I16" s="442"/>
      <c r="J16" s="440" t="s">
        <v>154</v>
      </c>
      <c r="K16" s="441"/>
      <c r="L16" s="429"/>
      <c r="M16" s="430"/>
      <c r="N16" s="430"/>
      <c r="O16" s="430"/>
      <c r="P16" s="430"/>
      <c r="Q16" s="430"/>
      <c r="R16" s="431"/>
    </row>
    <row r="17" spans="1:18" s="105" customFormat="1" ht="19.5" customHeight="1">
      <c r="A17" s="407" t="s">
        <v>152</v>
      </c>
      <c r="B17" s="408"/>
      <c r="C17" s="408"/>
      <c r="D17" s="409"/>
      <c r="E17" s="409"/>
      <c r="F17" s="409"/>
      <c r="G17" s="409"/>
      <c r="H17" s="409"/>
      <c r="I17" s="409"/>
      <c r="J17" s="447" t="s">
        <v>151</v>
      </c>
      <c r="K17" s="448"/>
      <c r="L17" s="426"/>
      <c r="M17" s="427"/>
      <c r="N17" s="427"/>
      <c r="O17" s="427"/>
      <c r="P17" s="427"/>
      <c r="Q17" s="427"/>
      <c r="R17" s="428"/>
    </row>
    <row r="18" spans="1:18" s="105" customFormat="1" ht="18" customHeight="1">
      <c r="A18" s="445" t="s">
        <v>153</v>
      </c>
      <c r="B18" s="446"/>
      <c r="C18" s="446"/>
      <c r="D18" s="467"/>
      <c r="E18" s="467"/>
      <c r="F18" s="467"/>
      <c r="G18" s="467"/>
      <c r="H18" s="467"/>
      <c r="I18" s="467"/>
      <c r="J18" s="467"/>
      <c r="K18" s="467"/>
      <c r="L18" s="467"/>
      <c r="M18" s="467"/>
      <c r="N18" s="467"/>
      <c r="O18" s="467"/>
      <c r="P18" s="467"/>
      <c r="Q18" s="467"/>
      <c r="R18" s="468"/>
    </row>
    <row r="19" spans="1:18" s="105" customFormat="1" ht="18" customHeight="1">
      <c r="A19" s="410"/>
      <c r="B19" s="411"/>
      <c r="C19" s="411"/>
      <c r="D19" s="463"/>
      <c r="E19" s="463"/>
      <c r="F19" s="463"/>
      <c r="G19" s="463"/>
      <c r="H19" s="463"/>
      <c r="I19" s="463"/>
      <c r="J19" s="463"/>
      <c r="K19" s="463"/>
      <c r="L19" s="463"/>
      <c r="M19" s="463"/>
      <c r="N19" s="463"/>
      <c r="O19" s="463"/>
      <c r="P19" s="463"/>
      <c r="Q19" s="463"/>
      <c r="R19" s="464"/>
    </row>
    <row r="20" spans="1:18" s="105" customFormat="1" ht="18" customHeight="1">
      <c r="A20" s="410"/>
      <c r="B20" s="411"/>
      <c r="C20" s="411"/>
      <c r="D20" s="463"/>
      <c r="E20" s="463"/>
      <c r="F20" s="463"/>
      <c r="G20" s="463"/>
      <c r="H20" s="463"/>
      <c r="I20" s="463"/>
      <c r="J20" s="463"/>
      <c r="K20" s="463"/>
      <c r="L20" s="463"/>
      <c r="M20" s="463"/>
      <c r="N20" s="463"/>
      <c r="O20" s="463"/>
      <c r="P20" s="463"/>
      <c r="Q20" s="463"/>
      <c r="R20" s="464"/>
    </row>
    <row r="21" spans="1:18" s="105" customFormat="1" ht="18" customHeight="1">
      <c r="A21" s="410"/>
      <c r="B21" s="411"/>
      <c r="C21" s="411"/>
      <c r="D21" s="463"/>
      <c r="E21" s="463"/>
      <c r="F21" s="463"/>
      <c r="G21" s="463"/>
      <c r="H21" s="463"/>
      <c r="I21" s="463"/>
      <c r="J21" s="463"/>
      <c r="K21" s="463"/>
      <c r="L21" s="463"/>
      <c r="M21" s="463"/>
      <c r="N21" s="463"/>
      <c r="O21" s="463"/>
      <c r="P21" s="463"/>
      <c r="Q21" s="463"/>
      <c r="R21" s="464"/>
    </row>
    <row r="22" spans="1:18" s="105" customFormat="1" ht="18" customHeight="1">
      <c r="A22" s="410"/>
      <c r="B22" s="411"/>
      <c r="C22" s="411"/>
      <c r="D22" s="463"/>
      <c r="E22" s="463"/>
      <c r="F22" s="463"/>
      <c r="G22" s="463"/>
      <c r="H22" s="463"/>
      <c r="I22" s="463"/>
      <c r="J22" s="463"/>
      <c r="K22" s="463"/>
      <c r="L22" s="463"/>
      <c r="M22" s="463"/>
      <c r="N22" s="463"/>
      <c r="O22" s="463"/>
      <c r="P22" s="463"/>
      <c r="Q22" s="463"/>
      <c r="R22" s="464"/>
    </row>
    <row r="23" spans="1:18" s="105" customFormat="1" ht="18" customHeight="1">
      <c r="A23" s="410" t="s">
        <v>164</v>
      </c>
      <c r="B23" s="411"/>
      <c r="C23" s="411"/>
      <c r="D23" s="463"/>
      <c r="E23" s="463"/>
      <c r="F23" s="463"/>
      <c r="G23" s="463"/>
      <c r="H23" s="463"/>
      <c r="I23" s="463"/>
      <c r="J23" s="463"/>
      <c r="K23" s="463"/>
      <c r="L23" s="463"/>
      <c r="M23" s="463"/>
      <c r="N23" s="463"/>
      <c r="O23" s="463"/>
      <c r="P23" s="463"/>
      <c r="Q23" s="463"/>
      <c r="R23" s="464"/>
    </row>
    <row r="24" spans="1:18" s="105" customFormat="1" ht="18" customHeight="1">
      <c r="A24" s="410"/>
      <c r="B24" s="411"/>
      <c r="C24" s="411"/>
      <c r="D24" s="463"/>
      <c r="E24" s="463"/>
      <c r="F24" s="463"/>
      <c r="G24" s="463"/>
      <c r="H24" s="463"/>
      <c r="I24" s="463"/>
      <c r="J24" s="463"/>
      <c r="K24" s="463"/>
      <c r="L24" s="463"/>
      <c r="M24" s="463"/>
      <c r="N24" s="463"/>
      <c r="O24" s="463"/>
      <c r="P24" s="463"/>
      <c r="Q24" s="463"/>
      <c r="R24" s="464"/>
    </row>
    <row r="25" spans="1:18" s="105" customFormat="1" ht="18" customHeight="1">
      <c r="A25" s="410"/>
      <c r="B25" s="411"/>
      <c r="C25" s="411"/>
      <c r="D25" s="463"/>
      <c r="E25" s="463"/>
      <c r="F25" s="463"/>
      <c r="G25" s="463"/>
      <c r="H25" s="463"/>
      <c r="I25" s="463"/>
      <c r="J25" s="463"/>
      <c r="K25" s="463"/>
      <c r="L25" s="463"/>
      <c r="M25" s="463"/>
      <c r="N25" s="463"/>
      <c r="O25" s="463"/>
      <c r="P25" s="463"/>
      <c r="Q25" s="463"/>
      <c r="R25" s="464"/>
    </row>
    <row r="26" spans="1:18" s="105" customFormat="1" ht="18" customHeight="1">
      <c r="A26" s="410"/>
      <c r="B26" s="411"/>
      <c r="C26" s="411"/>
      <c r="D26" s="463"/>
      <c r="E26" s="463"/>
      <c r="F26" s="463"/>
      <c r="G26" s="463"/>
      <c r="H26" s="463"/>
      <c r="I26" s="463"/>
      <c r="J26" s="463"/>
      <c r="K26" s="463"/>
      <c r="L26" s="463"/>
      <c r="M26" s="463"/>
      <c r="N26" s="463"/>
      <c r="O26" s="463"/>
      <c r="P26" s="463"/>
      <c r="Q26" s="463"/>
      <c r="R26" s="464"/>
    </row>
    <row r="27" spans="1:18" s="105" customFormat="1" ht="18" customHeight="1">
      <c r="A27" s="410"/>
      <c r="B27" s="411"/>
      <c r="C27" s="411"/>
      <c r="D27" s="463"/>
      <c r="E27" s="463"/>
      <c r="F27" s="463"/>
      <c r="G27" s="463"/>
      <c r="H27" s="463"/>
      <c r="I27" s="463"/>
      <c r="J27" s="463"/>
      <c r="K27" s="463"/>
      <c r="L27" s="463"/>
      <c r="M27" s="463"/>
      <c r="N27" s="463"/>
      <c r="O27" s="463"/>
      <c r="P27" s="463"/>
      <c r="Q27" s="463"/>
      <c r="R27" s="464"/>
    </row>
    <row r="28" spans="1:18" s="105" customFormat="1" ht="18" customHeight="1">
      <c r="A28" s="410"/>
      <c r="B28" s="411"/>
      <c r="C28" s="411"/>
      <c r="D28" s="463"/>
      <c r="E28" s="463"/>
      <c r="F28" s="463"/>
      <c r="G28" s="463"/>
      <c r="H28" s="463"/>
      <c r="I28" s="463"/>
      <c r="J28" s="463"/>
      <c r="K28" s="463"/>
      <c r="L28" s="463"/>
      <c r="M28" s="463"/>
      <c r="N28" s="463"/>
      <c r="O28" s="463"/>
      <c r="P28" s="463"/>
      <c r="Q28" s="463"/>
      <c r="R28" s="464"/>
    </row>
    <row r="29" spans="1:18" s="105" customFormat="1" ht="18" customHeight="1" thickBot="1">
      <c r="A29" s="412"/>
      <c r="B29" s="413"/>
      <c r="C29" s="413"/>
      <c r="D29" s="465"/>
      <c r="E29" s="465"/>
      <c r="F29" s="465"/>
      <c r="G29" s="465"/>
      <c r="H29" s="465"/>
      <c r="I29" s="465"/>
      <c r="J29" s="465"/>
      <c r="K29" s="465"/>
      <c r="L29" s="465"/>
      <c r="M29" s="465"/>
      <c r="N29" s="465"/>
      <c r="O29" s="465"/>
      <c r="P29" s="465"/>
      <c r="Q29" s="465"/>
      <c r="R29" s="466"/>
    </row>
    <row r="30" spans="1:18" ht="15" customHeight="1" thickBot="1">
      <c r="A30" s="106"/>
      <c r="B30" s="106"/>
      <c r="C30" s="106"/>
      <c r="D30" s="106"/>
      <c r="E30" s="106"/>
      <c r="F30" s="106"/>
      <c r="G30" s="106"/>
      <c r="H30" s="106"/>
      <c r="I30" s="106"/>
      <c r="J30" s="106"/>
      <c r="K30" s="106"/>
      <c r="L30" s="106"/>
      <c r="M30" s="106"/>
      <c r="N30" s="106"/>
      <c r="O30" s="106"/>
      <c r="P30" s="106"/>
      <c r="Q30" s="106"/>
      <c r="R30" s="106"/>
    </row>
    <row r="31" spans="1:18" ht="13.5">
      <c r="A31" s="402" t="s">
        <v>168</v>
      </c>
      <c r="B31" s="414" t="s">
        <v>122</v>
      </c>
      <c r="C31" s="415"/>
      <c r="D31" s="415"/>
      <c r="E31" s="415"/>
      <c r="F31" s="415"/>
      <c r="G31" s="415"/>
      <c r="H31" s="415"/>
      <c r="I31" s="415"/>
      <c r="J31" s="415"/>
      <c r="K31" s="415"/>
      <c r="L31" s="415"/>
      <c r="M31" s="415"/>
      <c r="N31" s="415"/>
      <c r="O31" s="415"/>
      <c r="P31" s="415"/>
      <c r="Q31" s="415"/>
      <c r="R31" s="416"/>
    </row>
    <row r="32" spans="1:18" ht="13.5">
      <c r="A32" s="402"/>
      <c r="B32" s="417"/>
      <c r="C32" s="418"/>
      <c r="D32" s="418"/>
      <c r="E32" s="418"/>
      <c r="F32" s="418"/>
      <c r="G32" s="418"/>
      <c r="H32" s="418"/>
      <c r="I32" s="418"/>
      <c r="J32" s="418"/>
      <c r="K32" s="418"/>
      <c r="L32" s="418"/>
      <c r="M32" s="418"/>
      <c r="N32" s="418"/>
      <c r="O32" s="418"/>
      <c r="P32" s="418"/>
      <c r="Q32" s="418"/>
      <c r="R32" s="419"/>
    </row>
    <row r="33" spans="1:18" ht="13.5">
      <c r="A33" s="402"/>
      <c r="B33" s="417"/>
      <c r="C33" s="418"/>
      <c r="D33" s="418"/>
      <c r="E33" s="418"/>
      <c r="F33" s="418"/>
      <c r="G33" s="418"/>
      <c r="H33" s="418"/>
      <c r="I33" s="418"/>
      <c r="J33" s="418"/>
      <c r="K33" s="418"/>
      <c r="L33" s="418"/>
      <c r="M33" s="418"/>
      <c r="N33" s="418"/>
      <c r="O33" s="418"/>
      <c r="P33" s="418"/>
      <c r="Q33" s="418"/>
      <c r="R33" s="419"/>
    </row>
    <row r="34" spans="1:18" ht="13.5">
      <c r="A34" s="402"/>
      <c r="B34" s="417"/>
      <c r="C34" s="418"/>
      <c r="D34" s="418"/>
      <c r="E34" s="418"/>
      <c r="F34" s="418"/>
      <c r="G34" s="418"/>
      <c r="H34" s="418"/>
      <c r="I34" s="418"/>
      <c r="J34" s="418"/>
      <c r="K34" s="418"/>
      <c r="L34" s="418"/>
      <c r="M34" s="418"/>
      <c r="N34" s="418"/>
      <c r="O34" s="418"/>
      <c r="P34" s="418"/>
      <c r="Q34" s="418"/>
      <c r="R34" s="419"/>
    </row>
    <row r="35" spans="1:18" ht="13.5">
      <c r="A35" s="402"/>
      <c r="B35" s="417"/>
      <c r="C35" s="418"/>
      <c r="D35" s="418"/>
      <c r="E35" s="418"/>
      <c r="F35" s="418"/>
      <c r="G35" s="418"/>
      <c r="H35" s="418"/>
      <c r="I35" s="418"/>
      <c r="J35" s="418"/>
      <c r="K35" s="418"/>
      <c r="L35" s="418"/>
      <c r="M35" s="418"/>
      <c r="N35" s="418"/>
      <c r="O35" s="418"/>
      <c r="P35" s="418"/>
      <c r="Q35" s="418"/>
      <c r="R35" s="419"/>
    </row>
    <row r="36" spans="1:18" ht="13.5">
      <c r="A36" s="402"/>
      <c r="B36" s="417"/>
      <c r="C36" s="418"/>
      <c r="D36" s="418"/>
      <c r="E36" s="418"/>
      <c r="F36" s="418"/>
      <c r="G36" s="418"/>
      <c r="H36" s="418"/>
      <c r="I36" s="418"/>
      <c r="J36" s="418"/>
      <c r="K36" s="418"/>
      <c r="L36" s="418"/>
      <c r="M36" s="418"/>
      <c r="N36" s="418"/>
      <c r="O36" s="418"/>
      <c r="P36" s="418"/>
      <c r="Q36" s="418"/>
      <c r="R36" s="419"/>
    </row>
    <row r="37" spans="1:18" ht="13.5">
      <c r="A37" s="402"/>
      <c r="B37" s="417"/>
      <c r="C37" s="418"/>
      <c r="D37" s="418"/>
      <c r="E37" s="418"/>
      <c r="F37" s="418"/>
      <c r="G37" s="418"/>
      <c r="H37" s="418"/>
      <c r="I37" s="418"/>
      <c r="J37" s="418"/>
      <c r="K37" s="418"/>
      <c r="L37" s="418"/>
      <c r="M37" s="418"/>
      <c r="N37" s="418"/>
      <c r="O37" s="418"/>
      <c r="P37" s="418"/>
      <c r="Q37" s="418"/>
      <c r="R37" s="419"/>
    </row>
    <row r="38" spans="1:18" ht="13.5">
      <c r="A38" s="402"/>
      <c r="B38" s="417"/>
      <c r="C38" s="418"/>
      <c r="D38" s="418"/>
      <c r="E38" s="418"/>
      <c r="F38" s="418"/>
      <c r="G38" s="418"/>
      <c r="H38" s="418"/>
      <c r="I38" s="418"/>
      <c r="J38" s="418"/>
      <c r="K38" s="418"/>
      <c r="L38" s="418"/>
      <c r="M38" s="418"/>
      <c r="N38" s="418"/>
      <c r="O38" s="418"/>
      <c r="P38" s="418"/>
      <c r="Q38" s="418"/>
      <c r="R38" s="419"/>
    </row>
    <row r="39" spans="1:18" ht="13.5">
      <c r="A39" s="402"/>
      <c r="B39" s="417"/>
      <c r="C39" s="418"/>
      <c r="D39" s="418"/>
      <c r="E39" s="418"/>
      <c r="F39" s="418"/>
      <c r="G39" s="418"/>
      <c r="H39" s="418"/>
      <c r="I39" s="418"/>
      <c r="J39" s="418"/>
      <c r="K39" s="418"/>
      <c r="L39" s="418"/>
      <c r="M39" s="418"/>
      <c r="N39" s="418"/>
      <c r="O39" s="418"/>
      <c r="P39" s="418"/>
      <c r="Q39" s="418"/>
      <c r="R39" s="419"/>
    </row>
    <row r="40" spans="1:18" ht="13.5">
      <c r="A40" s="402"/>
      <c r="B40" s="417"/>
      <c r="C40" s="418"/>
      <c r="D40" s="418"/>
      <c r="E40" s="418"/>
      <c r="F40" s="418"/>
      <c r="G40" s="418"/>
      <c r="H40" s="418"/>
      <c r="I40" s="418"/>
      <c r="J40" s="418"/>
      <c r="K40" s="418"/>
      <c r="L40" s="418"/>
      <c r="M40" s="418"/>
      <c r="N40" s="418"/>
      <c r="O40" s="418"/>
      <c r="P40" s="418"/>
      <c r="Q40" s="418"/>
      <c r="R40" s="419"/>
    </row>
    <row r="41" spans="1:18" ht="13.5">
      <c r="A41" s="402"/>
      <c r="B41" s="417"/>
      <c r="C41" s="418"/>
      <c r="D41" s="418"/>
      <c r="E41" s="418"/>
      <c r="F41" s="418"/>
      <c r="G41" s="418"/>
      <c r="H41" s="418"/>
      <c r="I41" s="418"/>
      <c r="J41" s="418"/>
      <c r="K41" s="418"/>
      <c r="L41" s="418"/>
      <c r="M41" s="418"/>
      <c r="N41" s="418"/>
      <c r="O41" s="418"/>
      <c r="P41" s="418"/>
      <c r="Q41" s="418"/>
      <c r="R41" s="419"/>
    </row>
    <row r="42" spans="1:18" ht="13.5">
      <c r="A42" s="402"/>
      <c r="B42" s="417"/>
      <c r="C42" s="418"/>
      <c r="D42" s="418"/>
      <c r="E42" s="418"/>
      <c r="F42" s="418"/>
      <c r="G42" s="418"/>
      <c r="H42" s="418"/>
      <c r="I42" s="418"/>
      <c r="J42" s="418"/>
      <c r="K42" s="418"/>
      <c r="L42" s="418"/>
      <c r="M42" s="418"/>
      <c r="N42" s="418"/>
      <c r="O42" s="418"/>
      <c r="P42" s="418"/>
      <c r="Q42" s="418"/>
      <c r="R42" s="419"/>
    </row>
    <row r="43" spans="1:18" ht="13.5">
      <c r="A43" s="402"/>
      <c r="B43" s="417"/>
      <c r="C43" s="418"/>
      <c r="D43" s="418"/>
      <c r="E43" s="418"/>
      <c r="F43" s="418"/>
      <c r="G43" s="418"/>
      <c r="H43" s="418"/>
      <c r="I43" s="418"/>
      <c r="J43" s="418"/>
      <c r="K43" s="418"/>
      <c r="L43" s="418"/>
      <c r="M43" s="418"/>
      <c r="N43" s="418"/>
      <c r="O43" s="418"/>
      <c r="P43" s="418"/>
      <c r="Q43" s="418"/>
      <c r="R43" s="419"/>
    </row>
    <row r="44" spans="1:18" ht="13.5">
      <c r="A44" s="402"/>
      <c r="B44" s="417"/>
      <c r="C44" s="418"/>
      <c r="D44" s="418"/>
      <c r="E44" s="418"/>
      <c r="F44" s="418"/>
      <c r="G44" s="418"/>
      <c r="H44" s="418"/>
      <c r="I44" s="418"/>
      <c r="J44" s="418"/>
      <c r="K44" s="418"/>
      <c r="L44" s="418"/>
      <c r="M44" s="418"/>
      <c r="N44" s="418"/>
      <c r="O44" s="418"/>
      <c r="P44" s="418"/>
      <c r="Q44" s="418"/>
      <c r="R44" s="419"/>
    </row>
    <row r="45" spans="1:18" ht="13.5">
      <c r="A45" s="402"/>
      <c r="B45" s="417"/>
      <c r="C45" s="418"/>
      <c r="D45" s="418"/>
      <c r="E45" s="418"/>
      <c r="F45" s="418"/>
      <c r="G45" s="418"/>
      <c r="H45" s="418"/>
      <c r="I45" s="418"/>
      <c r="J45" s="418"/>
      <c r="K45" s="418"/>
      <c r="L45" s="418"/>
      <c r="M45" s="418"/>
      <c r="N45" s="418"/>
      <c r="O45" s="418"/>
      <c r="P45" s="418"/>
      <c r="Q45" s="418"/>
      <c r="R45" s="419"/>
    </row>
    <row r="46" spans="1:18" ht="13.5">
      <c r="A46" s="402"/>
      <c r="B46" s="417"/>
      <c r="C46" s="418"/>
      <c r="D46" s="418"/>
      <c r="E46" s="418"/>
      <c r="F46" s="418"/>
      <c r="G46" s="418"/>
      <c r="H46" s="418"/>
      <c r="I46" s="418"/>
      <c r="J46" s="418"/>
      <c r="K46" s="418"/>
      <c r="L46" s="418"/>
      <c r="M46" s="418"/>
      <c r="N46" s="418"/>
      <c r="O46" s="418"/>
      <c r="P46" s="418"/>
      <c r="Q46" s="418"/>
      <c r="R46" s="419"/>
    </row>
    <row r="47" spans="1:18" ht="13.5">
      <c r="A47" s="402"/>
      <c r="B47" s="417"/>
      <c r="C47" s="418"/>
      <c r="D47" s="418"/>
      <c r="E47" s="418"/>
      <c r="F47" s="418"/>
      <c r="G47" s="418"/>
      <c r="H47" s="418"/>
      <c r="I47" s="418"/>
      <c r="J47" s="418"/>
      <c r="K47" s="418"/>
      <c r="L47" s="418"/>
      <c r="M47" s="418"/>
      <c r="N47" s="418"/>
      <c r="O47" s="418"/>
      <c r="P47" s="418"/>
      <c r="Q47" s="418"/>
      <c r="R47" s="419"/>
    </row>
    <row r="48" spans="1:18" ht="13.5">
      <c r="A48" s="402"/>
      <c r="B48" s="417"/>
      <c r="C48" s="418"/>
      <c r="D48" s="418"/>
      <c r="E48" s="418"/>
      <c r="F48" s="418"/>
      <c r="G48" s="418"/>
      <c r="H48" s="418"/>
      <c r="I48" s="418"/>
      <c r="J48" s="418"/>
      <c r="K48" s="418"/>
      <c r="L48" s="418"/>
      <c r="M48" s="418"/>
      <c r="N48" s="418"/>
      <c r="O48" s="418"/>
      <c r="P48" s="418"/>
      <c r="Q48" s="418"/>
      <c r="R48" s="419"/>
    </row>
    <row r="49" spans="1:18" ht="13.5">
      <c r="A49" s="402"/>
      <c r="B49" s="417"/>
      <c r="C49" s="418"/>
      <c r="D49" s="418"/>
      <c r="E49" s="418"/>
      <c r="F49" s="418"/>
      <c r="G49" s="418"/>
      <c r="H49" s="418"/>
      <c r="I49" s="418"/>
      <c r="J49" s="418"/>
      <c r="K49" s="418"/>
      <c r="L49" s="418"/>
      <c r="M49" s="418"/>
      <c r="N49" s="418"/>
      <c r="O49" s="418"/>
      <c r="P49" s="418"/>
      <c r="Q49" s="418"/>
      <c r="R49" s="419"/>
    </row>
    <row r="50" spans="1:18" ht="13.5">
      <c r="A50" s="402"/>
      <c r="B50" s="417"/>
      <c r="C50" s="418"/>
      <c r="D50" s="418"/>
      <c r="E50" s="418"/>
      <c r="F50" s="418"/>
      <c r="G50" s="418"/>
      <c r="H50" s="418"/>
      <c r="I50" s="418"/>
      <c r="J50" s="418"/>
      <c r="K50" s="418"/>
      <c r="L50" s="418"/>
      <c r="M50" s="418"/>
      <c r="N50" s="418"/>
      <c r="O50" s="418"/>
      <c r="P50" s="418"/>
      <c r="Q50" s="418"/>
      <c r="R50" s="419"/>
    </row>
    <row r="51" spans="1:18" ht="14.25" thickBot="1">
      <c r="A51" s="402"/>
      <c r="B51" s="420"/>
      <c r="C51" s="421"/>
      <c r="D51" s="421"/>
      <c r="E51" s="421"/>
      <c r="F51" s="421"/>
      <c r="G51" s="421"/>
      <c r="H51" s="421"/>
      <c r="I51" s="421"/>
      <c r="J51" s="421"/>
      <c r="K51" s="421"/>
      <c r="L51" s="421"/>
      <c r="M51" s="421"/>
      <c r="N51" s="421"/>
      <c r="O51" s="421"/>
      <c r="P51" s="421"/>
      <c r="Q51" s="421"/>
      <c r="R51" s="422"/>
    </row>
    <row r="52" spans="1:18" ht="13.5">
      <c r="A52" s="107"/>
      <c r="B52" s="107"/>
      <c r="C52" s="107"/>
      <c r="D52" s="107"/>
      <c r="E52" s="107"/>
      <c r="F52" s="107"/>
      <c r="G52" s="107"/>
      <c r="H52" s="107"/>
      <c r="I52" s="107"/>
      <c r="J52" s="107"/>
      <c r="K52" s="107"/>
      <c r="L52" s="107"/>
      <c r="M52" s="107"/>
      <c r="N52" s="108"/>
      <c r="O52" s="108"/>
      <c r="P52" s="108"/>
      <c r="Q52" s="108"/>
      <c r="R52" s="107"/>
    </row>
  </sheetData>
  <sheetProtection selectLockedCells="1"/>
  <mergeCells count="38">
    <mergeCell ref="G11:R11"/>
    <mergeCell ref="A11:F11"/>
    <mergeCell ref="A14:F14"/>
    <mergeCell ref="A13:F13"/>
    <mergeCell ref="A12:F12"/>
    <mergeCell ref="G13:H13"/>
    <mergeCell ref="P2:R2"/>
    <mergeCell ref="A2:O2"/>
    <mergeCell ref="A6:F6"/>
    <mergeCell ref="G6:R6"/>
    <mergeCell ref="C4:K4"/>
    <mergeCell ref="A5:R5"/>
    <mergeCell ref="D23:R29"/>
    <mergeCell ref="A18:C22"/>
    <mergeCell ref="G10:R10"/>
    <mergeCell ref="G7:R7"/>
    <mergeCell ref="J17:K17"/>
    <mergeCell ref="A16:C16"/>
    <mergeCell ref="A10:F10"/>
    <mergeCell ref="A7:F7"/>
    <mergeCell ref="A8:F9"/>
    <mergeCell ref="G15:L15"/>
    <mergeCell ref="L16:R16"/>
    <mergeCell ref="A15:F15"/>
    <mergeCell ref="D18:R22"/>
    <mergeCell ref="N15:Q15"/>
    <mergeCell ref="J16:K16"/>
    <mergeCell ref="D16:I16"/>
    <mergeCell ref="A31:A51"/>
    <mergeCell ref="A4:B4"/>
    <mergeCell ref="Q4:R4"/>
    <mergeCell ref="A17:C17"/>
    <mergeCell ref="D17:I17"/>
    <mergeCell ref="A23:C29"/>
    <mergeCell ref="B31:R51"/>
    <mergeCell ref="G14:R14"/>
    <mergeCell ref="G12:R12"/>
    <mergeCell ref="L17:R17"/>
  </mergeCells>
  <conditionalFormatting sqref="P2:R2">
    <cfRule type="cellIs" priority="1" dxfId="1" operator="equal" stopIfTrue="1">
      <formula>"事務局記入欄"</formula>
    </cfRule>
  </conditionalFormatting>
  <conditionalFormatting sqref="C4:K4">
    <cfRule type="cellIs" priority="2" dxfId="1" operator="equal" stopIfTrue="1">
      <formula>"一枚目のシートから自動入力されます。"</formula>
    </cfRule>
  </conditionalFormatting>
  <conditionalFormatting sqref="P4">
    <cfRule type="cellIs" priority="3" dxfId="0" operator="equal" stopIfTrue="1">
      <formula>"自動"</formula>
    </cfRule>
  </conditionalFormatting>
  <printOptions horizontalCentered="1" verticalCentered="1"/>
  <pageMargins left="0.15748031496062992" right="0" top="0" bottom="0" header="0" footer="0"/>
  <pageSetup fitToHeight="1" fitToWidth="1" horizontalDpi="300" verticalDpi="300" orientation="portrait" paperSize="9"/>
  <legacyDrawing r:id="rId1"/>
</worksheet>
</file>

<file path=xl/worksheets/sheet9.xml><?xml version="1.0" encoding="utf-8"?>
<worksheet xmlns="http://schemas.openxmlformats.org/spreadsheetml/2006/main" xmlns:r="http://schemas.openxmlformats.org/officeDocument/2006/relationships">
  <sheetPr>
    <tabColor indexed="46"/>
  </sheetPr>
  <dimension ref="A1:W32"/>
  <sheetViews>
    <sheetView zoomScalePageLayoutView="0" workbookViewId="0" topLeftCell="A1">
      <selection activeCell="G6" sqref="G6:R6"/>
    </sheetView>
  </sheetViews>
  <sheetFormatPr defaultColWidth="8.75390625" defaultRowHeight="13.5"/>
  <sheetData>
    <row r="1" spans="1:23" ht="36.75" customHeight="1">
      <c r="A1" s="469" t="s">
        <v>93</v>
      </c>
      <c r="B1" s="469"/>
      <c r="C1" s="469"/>
      <c r="D1" s="469"/>
      <c r="E1" s="469"/>
      <c r="F1" s="469"/>
      <c r="G1" s="469"/>
      <c r="H1" s="469"/>
      <c r="I1" s="469"/>
      <c r="J1" s="469"/>
      <c r="K1" s="469"/>
      <c r="L1" s="469"/>
      <c r="M1" s="469"/>
      <c r="N1" s="469"/>
      <c r="O1" s="469"/>
      <c r="P1" s="469"/>
      <c r="Q1" s="469"/>
      <c r="R1" s="469"/>
      <c r="S1" s="469"/>
      <c r="T1" s="469"/>
      <c r="U1" s="469"/>
      <c r="V1" s="469"/>
      <c r="W1" s="469"/>
    </row>
    <row r="2" spans="1:23" ht="27.75" customHeight="1">
      <c r="A2" s="472" t="s">
        <v>94</v>
      </c>
      <c r="B2" s="472"/>
      <c r="C2" s="472"/>
      <c r="D2" s="472"/>
      <c r="E2" s="472"/>
      <c r="F2" s="472"/>
      <c r="G2" s="472"/>
      <c r="H2" s="472"/>
      <c r="I2" s="472"/>
      <c r="J2" s="472"/>
      <c r="K2" s="472"/>
      <c r="L2" s="472"/>
      <c r="M2" s="472"/>
      <c r="N2" s="472"/>
      <c r="O2" s="472"/>
      <c r="P2" s="472"/>
      <c r="Q2" s="472"/>
      <c r="R2" s="472"/>
      <c r="S2" s="472"/>
      <c r="T2" s="472"/>
      <c r="U2" s="472"/>
      <c r="V2" s="472"/>
      <c r="W2" s="472"/>
    </row>
    <row r="3" spans="1:23" ht="20.25" customHeight="1">
      <c r="A3" s="19"/>
      <c r="B3" s="19"/>
      <c r="C3" s="19"/>
      <c r="D3" s="19"/>
      <c r="E3" s="19"/>
      <c r="F3" s="19"/>
      <c r="G3" s="19"/>
      <c r="H3" s="19"/>
      <c r="I3" s="19"/>
      <c r="J3" s="19"/>
      <c r="K3" s="19"/>
      <c r="L3" s="19"/>
      <c r="M3" s="19"/>
      <c r="N3" s="19"/>
      <c r="O3" s="19"/>
      <c r="P3" s="19"/>
      <c r="Q3" s="19"/>
      <c r="R3" s="19"/>
      <c r="S3" s="19"/>
      <c r="T3" s="19"/>
      <c r="U3" s="19"/>
      <c r="V3" s="19"/>
      <c r="W3" s="19"/>
    </row>
    <row r="4" spans="1:23" ht="5.25" customHeight="1">
      <c r="A4" s="19"/>
      <c r="B4" s="19"/>
      <c r="C4" s="19"/>
      <c r="D4" s="19"/>
      <c r="E4" s="19"/>
      <c r="F4" s="19"/>
      <c r="G4" s="19"/>
      <c r="H4" s="19"/>
      <c r="I4" s="19"/>
      <c r="J4" s="19"/>
      <c r="K4" s="19"/>
      <c r="L4" s="19"/>
      <c r="M4" s="19"/>
      <c r="N4" s="19"/>
      <c r="O4" s="19"/>
      <c r="P4" s="19"/>
      <c r="Q4" s="19"/>
      <c r="R4" s="19"/>
      <c r="S4" s="19"/>
      <c r="T4" s="19"/>
      <c r="U4" s="19"/>
      <c r="V4" s="19"/>
      <c r="W4" s="19"/>
    </row>
    <row r="5" spans="1:23" ht="27.75" customHeight="1">
      <c r="A5" s="472" t="s">
        <v>95</v>
      </c>
      <c r="B5" s="472"/>
      <c r="C5" s="472"/>
      <c r="D5" s="472"/>
      <c r="E5" s="472"/>
      <c r="F5" s="472"/>
      <c r="G5" s="472"/>
      <c r="H5" s="472"/>
      <c r="I5" s="472"/>
      <c r="J5" s="472"/>
      <c r="K5" s="472"/>
      <c r="L5" s="472"/>
      <c r="M5" s="472"/>
      <c r="N5" s="472"/>
      <c r="O5" s="472"/>
      <c r="P5" s="472"/>
      <c r="Q5" s="472"/>
      <c r="R5" s="472"/>
      <c r="S5" s="472"/>
      <c r="T5" s="472"/>
      <c r="U5" s="472"/>
      <c r="V5" s="472"/>
      <c r="W5" s="472"/>
    </row>
    <row r="6" spans="1:23" ht="24" customHeight="1">
      <c r="A6" s="19"/>
      <c r="B6" s="473" t="s">
        <v>104</v>
      </c>
      <c r="C6" s="474"/>
      <c r="D6" s="474"/>
      <c r="E6" s="474"/>
      <c r="F6" s="474"/>
      <c r="G6" s="474"/>
      <c r="H6" s="474"/>
      <c r="I6" s="474"/>
      <c r="J6" s="474"/>
      <c r="K6" s="474"/>
      <c r="L6" s="474"/>
      <c r="M6" s="474"/>
      <c r="N6" s="474"/>
      <c r="O6" s="474"/>
      <c r="P6" s="474"/>
      <c r="Q6" s="474"/>
      <c r="R6" s="474"/>
      <c r="S6" s="474"/>
      <c r="T6" s="474"/>
      <c r="U6" s="474"/>
      <c r="V6" s="474"/>
      <c r="W6" s="475"/>
    </row>
    <row r="7" spans="1:23" ht="24" customHeight="1">
      <c r="A7" s="19"/>
      <c r="B7" s="476"/>
      <c r="C7" s="477"/>
      <c r="D7" s="477"/>
      <c r="E7" s="477"/>
      <c r="F7" s="477"/>
      <c r="G7" s="477"/>
      <c r="H7" s="477"/>
      <c r="I7" s="477"/>
      <c r="J7" s="477"/>
      <c r="K7" s="477"/>
      <c r="L7" s="477"/>
      <c r="M7" s="477"/>
      <c r="N7" s="477"/>
      <c r="O7" s="477"/>
      <c r="P7" s="477"/>
      <c r="Q7" s="477"/>
      <c r="R7" s="477"/>
      <c r="S7" s="477"/>
      <c r="T7" s="477"/>
      <c r="U7" s="477"/>
      <c r="V7" s="477"/>
      <c r="W7" s="478"/>
    </row>
    <row r="8" spans="1:23" ht="24" customHeight="1">
      <c r="A8" s="19"/>
      <c r="B8" s="476"/>
      <c r="C8" s="477"/>
      <c r="D8" s="477"/>
      <c r="E8" s="477"/>
      <c r="F8" s="477"/>
      <c r="G8" s="477"/>
      <c r="H8" s="477"/>
      <c r="I8" s="477"/>
      <c r="J8" s="477"/>
      <c r="K8" s="477"/>
      <c r="L8" s="477"/>
      <c r="M8" s="477"/>
      <c r="N8" s="477"/>
      <c r="O8" s="477"/>
      <c r="P8" s="477"/>
      <c r="Q8" s="477"/>
      <c r="R8" s="477"/>
      <c r="S8" s="477"/>
      <c r="T8" s="477"/>
      <c r="U8" s="477"/>
      <c r="V8" s="477"/>
      <c r="W8" s="478"/>
    </row>
    <row r="9" spans="1:23" ht="24" customHeight="1">
      <c r="A9" s="19"/>
      <c r="B9" s="476"/>
      <c r="C9" s="477"/>
      <c r="D9" s="477"/>
      <c r="E9" s="477"/>
      <c r="F9" s="477"/>
      <c r="G9" s="477"/>
      <c r="H9" s="477"/>
      <c r="I9" s="477"/>
      <c r="J9" s="477"/>
      <c r="K9" s="477"/>
      <c r="L9" s="477"/>
      <c r="M9" s="477"/>
      <c r="N9" s="477"/>
      <c r="O9" s="477"/>
      <c r="P9" s="477"/>
      <c r="Q9" s="477"/>
      <c r="R9" s="477"/>
      <c r="S9" s="477"/>
      <c r="T9" s="477"/>
      <c r="U9" s="477"/>
      <c r="V9" s="477"/>
      <c r="W9" s="478"/>
    </row>
    <row r="10" spans="1:23" ht="24" customHeight="1">
      <c r="A10" s="19"/>
      <c r="B10" s="476"/>
      <c r="C10" s="477"/>
      <c r="D10" s="477"/>
      <c r="E10" s="477"/>
      <c r="F10" s="477"/>
      <c r="G10" s="477"/>
      <c r="H10" s="477"/>
      <c r="I10" s="477"/>
      <c r="J10" s="477"/>
      <c r="K10" s="477"/>
      <c r="L10" s="477"/>
      <c r="M10" s="477"/>
      <c r="N10" s="477"/>
      <c r="O10" s="477"/>
      <c r="P10" s="477"/>
      <c r="Q10" s="477"/>
      <c r="R10" s="477"/>
      <c r="S10" s="477"/>
      <c r="T10" s="477"/>
      <c r="U10" s="477"/>
      <c r="V10" s="477"/>
      <c r="W10" s="478"/>
    </row>
    <row r="11" spans="1:23" ht="24" customHeight="1">
      <c r="A11" s="19"/>
      <c r="B11" s="479"/>
      <c r="C11" s="480"/>
      <c r="D11" s="480"/>
      <c r="E11" s="480"/>
      <c r="F11" s="480"/>
      <c r="G11" s="480"/>
      <c r="H11" s="480"/>
      <c r="I11" s="480"/>
      <c r="J11" s="480"/>
      <c r="K11" s="480"/>
      <c r="L11" s="480"/>
      <c r="M11" s="480"/>
      <c r="N11" s="480"/>
      <c r="O11" s="480"/>
      <c r="P11" s="480"/>
      <c r="Q11" s="480"/>
      <c r="R11" s="480"/>
      <c r="S11" s="480"/>
      <c r="T11" s="480"/>
      <c r="U11" s="480"/>
      <c r="V11" s="480"/>
      <c r="W11" s="481"/>
    </row>
    <row r="12" spans="1:23" s="1" customFormat="1" ht="27.75" customHeight="1">
      <c r="A12" s="470" t="s">
        <v>100</v>
      </c>
      <c r="B12" s="470"/>
      <c r="C12" s="470"/>
      <c r="D12" s="470"/>
      <c r="E12" s="470"/>
      <c r="F12" s="470"/>
      <c r="G12" s="470"/>
      <c r="H12" s="470"/>
      <c r="I12" s="470"/>
      <c r="J12" s="470"/>
      <c r="K12" s="470"/>
      <c r="L12" s="470"/>
      <c r="M12" s="470"/>
      <c r="N12" s="470"/>
      <c r="O12" s="470"/>
      <c r="P12" s="470"/>
      <c r="Q12" s="470"/>
      <c r="R12" s="470"/>
      <c r="S12" s="470"/>
      <c r="T12" s="470"/>
      <c r="U12" s="470"/>
      <c r="V12" s="470"/>
      <c r="W12" s="470"/>
    </row>
    <row r="13" spans="1:23" ht="18" customHeight="1">
      <c r="A13" s="40"/>
      <c r="B13" s="471" t="s">
        <v>105</v>
      </c>
      <c r="C13" s="471"/>
      <c r="D13" s="471"/>
      <c r="E13" s="471"/>
      <c r="F13" s="471"/>
      <c r="G13" s="471"/>
      <c r="H13" s="19"/>
      <c r="I13" s="19"/>
      <c r="J13" s="19"/>
      <c r="K13" s="19"/>
      <c r="L13" s="19"/>
      <c r="M13" s="19"/>
      <c r="N13" s="19"/>
      <c r="O13" s="19"/>
      <c r="P13" s="19"/>
      <c r="Q13" s="19"/>
      <c r="R13" s="19"/>
      <c r="S13" s="19"/>
      <c r="T13" s="19"/>
      <c r="U13" s="19"/>
      <c r="V13" s="19"/>
      <c r="W13" s="19"/>
    </row>
    <row r="14" spans="1:23" ht="24" customHeight="1">
      <c r="A14" s="19"/>
      <c r="B14" s="482" t="s">
        <v>103</v>
      </c>
      <c r="C14" s="483" t="s">
        <v>106</v>
      </c>
      <c r="D14" s="484"/>
      <c r="E14" s="484"/>
      <c r="F14" s="484"/>
      <c r="G14" s="484"/>
      <c r="H14" s="484"/>
      <c r="I14" s="484"/>
      <c r="J14" s="484"/>
      <c r="K14" s="484"/>
      <c r="L14" s="484"/>
      <c r="M14" s="484"/>
      <c r="N14" s="484"/>
      <c r="O14" s="484"/>
      <c r="P14" s="484"/>
      <c r="Q14" s="484"/>
      <c r="R14" s="484"/>
      <c r="S14" s="484"/>
      <c r="T14" s="484"/>
      <c r="U14" s="484"/>
      <c r="V14" s="484"/>
      <c r="W14" s="485"/>
    </row>
    <row r="15" spans="1:23" ht="24" customHeight="1">
      <c r="A15" s="19"/>
      <c r="B15" s="482"/>
      <c r="C15" s="486"/>
      <c r="D15" s="487"/>
      <c r="E15" s="487"/>
      <c r="F15" s="487"/>
      <c r="G15" s="487"/>
      <c r="H15" s="487"/>
      <c r="I15" s="487"/>
      <c r="J15" s="487"/>
      <c r="K15" s="487"/>
      <c r="L15" s="487"/>
      <c r="M15" s="487"/>
      <c r="N15" s="487"/>
      <c r="O15" s="487"/>
      <c r="P15" s="487"/>
      <c r="Q15" s="487"/>
      <c r="R15" s="487"/>
      <c r="S15" s="487"/>
      <c r="T15" s="487"/>
      <c r="U15" s="487"/>
      <c r="V15" s="487"/>
      <c r="W15" s="488"/>
    </row>
    <row r="16" spans="1:23" ht="24" customHeight="1">
      <c r="A16" s="19"/>
      <c r="B16" s="482"/>
      <c r="C16" s="489"/>
      <c r="D16" s="490"/>
      <c r="E16" s="490"/>
      <c r="F16" s="490"/>
      <c r="G16" s="490"/>
      <c r="H16" s="490"/>
      <c r="I16" s="490"/>
      <c r="J16" s="490"/>
      <c r="K16" s="490"/>
      <c r="L16" s="490"/>
      <c r="M16" s="490"/>
      <c r="N16" s="490"/>
      <c r="O16" s="490"/>
      <c r="P16" s="490"/>
      <c r="Q16" s="490"/>
      <c r="R16" s="490"/>
      <c r="S16" s="490"/>
      <c r="T16" s="490"/>
      <c r="U16" s="490"/>
      <c r="V16" s="490"/>
      <c r="W16" s="491"/>
    </row>
    <row r="17" spans="1:23" ht="24" customHeight="1">
      <c r="A17" s="19"/>
      <c r="B17" s="482" t="s">
        <v>101</v>
      </c>
      <c r="C17" s="484" t="s">
        <v>102</v>
      </c>
      <c r="D17" s="484"/>
      <c r="E17" s="484"/>
      <c r="F17" s="484"/>
      <c r="G17" s="484"/>
      <c r="H17" s="484"/>
      <c r="I17" s="484"/>
      <c r="J17" s="484"/>
      <c r="K17" s="484"/>
      <c r="L17" s="484"/>
      <c r="M17" s="484"/>
      <c r="N17" s="484"/>
      <c r="O17" s="484"/>
      <c r="P17" s="484"/>
      <c r="Q17" s="484"/>
      <c r="R17" s="484"/>
      <c r="S17" s="484"/>
      <c r="T17" s="484"/>
      <c r="U17" s="484"/>
      <c r="V17" s="484"/>
      <c r="W17" s="485"/>
    </row>
    <row r="18" spans="1:23" ht="24" customHeight="1">
      <c r="A18" s="19"/>
      <c r="B18" s="482"/>
      <c r="C18" s="487"/>
      <c r="D18" s="487"/>
      <c r="E18" s="487"/>
      <c r="F18" s="487"/>
      <c r="G18" s="487"/>
      <c r="H18" s="487"/>
      <c r="I18" s="487"/>
      <c r="J18" s="487"/>
      <c r="K18" s="487"/>
      <c r="L18" s="487"/>
      <c r="M18" s="487"/>
      <c r="N18" s="487"/>
      <c r="O18" s="487"/>
      <c r="P18" s="487"/>
      <c r="Q18" s="487"/>
      <c r="R18" s="487"/>
      <c r="S18" s="487"/>
      <c r="T18" s="487"/>
      <c r="U18" s="487"/>
      <c r="V18" s="487"/>
      <c r="W18" s="488"/>
    </row>
    <row r="19" spans="1:23" ht="24" customHeight="1">
      <c r="A19" s="19"/>
      <c r="B19" s="482"/>
      <c r="C19" s="490"/>
      <c r="D19" s="490"/>
      <c r="E19" s="490"/>
      <c r="F19" s="490"/>
      <c r="G19" s="490"/>
      <c r="H19" s="490"/>
      <c r="I19" s="490"/>
      <c r="J19" s="490"/>
      <c r="K19" s="490"/>
      <c r="L19" s="490"/>
      <c r="M19" s="490"/>
      <c r="N19" s="490"/>
      <c r="O19" s="490"/>
      <c r="P19" s="490"/>
      <c r="Q19" s="490"/>
      <c r="R19" s="490"/>
      <c r="S19" s="490"/>
      <c r="T19" s="490"/>
      <c r="U19" s="490"/>
      <c r="V19" s="490"/>
      <c r="W19" s="491"/>
    </row>
    <row r="20" spans="1:23" ht="27.75" customHeight="1">
      <c r="A20" s="40" t="s">
        <v>96</v>
      </c>
      <c r="B20" s="19"/>
      <c r="C20" s="19"/>
      <c r="D20" s="19"/>
      <c r="E20" s="19"/>
      <c r="F20" s="19"/>
      <c r="G20" s="19"/>
      <c r="H20" s="19"/>
      <c r="I20" s="19"/>
      <c r="J20" s="19"/>
      <c r="K20" s="19"/>
      <c r="L20" s="19"/>
      <c r="M20" s="19"/>
      <c r="N20" s="19"/>
      <c r="O20" s="19"/>
      <c r="P20" s="19"/>
      <c r="Q20" s="19"/>
      <c r="R20" s="19"/>
      <c r="S20" s="19"/>
      <c r="T20" s="19"/>
      <c r="U20" s="19"/>
      <c r="V20" s="19"/>
      <c r="W20" s="19"/>
    </row>
    <row r="21" spans="1:23" ht="24" customHeight="1">
      <c r="A21" s="19"/>
      <c r="B21" s="473" t="s">
        <v>107</v>
      </c>
      <c r="C21" s="474"/>
      <c r="D21" s="474"/>
      <c r="E21" s="474"/>
      <c r="F21" s="474"/>
      <c r="G21" s="474"/>
      <c r="H21" s="474"/>
      <c r="I21" s="474"/>
      <c r="J21" s="474"/>
      <c r="K21" s="474"/>
      <c r="L21" s="474"/>
      <c r="M21" s="474"/>
      <c r="N21" s="474"/>
      <c r="O21" s="474"/>
      <c r="P21" s="474"/>
      <c r="Q21" s="474"/>
      <c r="R21" s="474"/>
      <c r="S21" s="474"/>
      <c r="T21" s="474"/>
      <c r="U21" s="474"/>
      <c r="V21" s="474"/>
      <c r="W21" s="475"/>
    </row>
    <row r="22" spans="1:23" ht="24" customHeight="1">
      <c r="A22" s="19"/>
      <c r="B22" s="476"/>
      <c r="C22" s="477"/>
      <c r="D22" s="477"/>
      <c r="E22" s="477"/>
      <c r="F22" s="477"/>
      <c r="G22" s="477"/>
      <c r="H22" s="477"/>
      <c r="I22" s="477"/>
      <c r="J22" s="477"/>
      <c r="K22" s="477"/>
      <c r="L22" s="477"/>
      <c r="M22" s="477"/>
      <c r="N22" s="477"/>
      <c r="O22" s="477"/>
      <c r="P22" s="477"/>
      <c r="Q22" s="477"/>
      <c r="R22" s="477"/>
      <c r="S22" s="477"/>
      <c r="T22" s="477"/>
      <c r="U22" s="477"/>
      <c r="V22" s="477"/>
      <c r="W22" s="478"/>
    </row>
    <row r="23" spans="1:23" ht="24" customHeight="1">
      <c r="A23" s="19"/>
      <c r="B23" s="476"/>
      <c r="C23" s="477"/>
      <c r="D23" s="477"/>
      <c r="E23" s="477"/>
      <c r="F23" s="477"/>
      <c r="G23" s="477"/>
      <c r="H23" s="477"/>
      <c r="I23" s="477"/>
      <c r="J23" s="477"/>
      <c r="K23" s="477"/>
      <c r="L23" s="477"/>
      <c r="M23" s="477"/>
      <c r="N23" s="477"/>
      <c r="O23" s="477"/>
      <c r="P23" s="477"/>
      <c r="Q23" s="477"/>
      <c r="R23" s="477"/>
      <c r="S23" s="477"/>
      <c r="T23" s="477"/>
      <c r="U23" s="477"/>
      <c r="V23" s="477"/>
      <c r="W23" s="478"/>
    </row>
    <row r="24" spans="1:23" ht="24" customHeight="1">
      <c r="A24" s="19"/>
      <c r="B24" s="476"/>
      <c r="C24" s="477"/>
      <c r="D24" s="477"/>
      <c r="E24" s="477"/>
      <c r="F24" s="477"/>
      <c r="G24" s="477"/>
      <c r="H24" s="477"/>
      <c r="I24" s="477"/>
      <c r="J24" s="477"/>
      <c r="K24" s="477"/>
      <c r="L24" s="477"/>
      <c r="M24" s="477"/>
      <c r="N24" s="477"/>
      <c r="O24" s="477"/>
      <c r="P24" s="477"/>
      <c r="Q24" s="477"/>
      <c r="R24" s="477"/>
      <c r="S24" s="477"/>
      <c r="T24" s="477"/>
      <c r="U24" s="477"/>
      <c r="V24" s="477"/>
      <c r="W24" s="478"/>
    </row>
    <row r="25" spans="1:23" ht="24" customHeight="1">
      <c r="A25" s="19"/>
      <c r="B25" s="476"/>
      <c r="C25" s="477"/>
      <c r="D25" s="477"/>
      <c r="E25" s="477"/>
      <c r="F25" s="477"/>
      <c r="G25" s="477"/>
      <c r="H25" s="477"/>
      <c r="I25" s="477"/>
      <c r="J25" s="477"/>
      <c r="K25" s="477"/>
      <c r="L25" s="477"/>
      <c r="M25" s="477"/>
      <c r="N25" s="477"/>
      <c r="O25" s="477"/>
      <c r="P25" s="477"/>
      <c r="Q25" s="477"/>
      <c r="R25" s="477"/>
      <c r="S25" s="477"/>
      <c r="T25" s="477"/>
      <c r="U25" s="477"/>
      <c r="V25" s="477"/>
      <c r="W25" s="478"/>
    </row>
    <row r="26" spans="1:23" ht="24" customHeight="1">
      <c r="A26" s="19"/>
      <c r="B26" s="479"/>
      <c r="C26" s="480"/>
      <c r="D26" s="480"/>
      <c r="E26" s="480"/>
      <c r="F26" s="480"/>
      <c r="G26" s="480"/>
      <c r="H26" s="480"/>
      <c r="I26" s="480"/>
      <c r="J26" s="480"/>
      <c r="K26" s="480"/>
      <c r="L26" s="480"/>
      <c r="M26" s="480"/>
      <c r="N26" s="480"/>
      <c r="O26" s="480"/>
      <c r="P26" s="480"/>
      <c r="Q26" s="480"/>
      <c r="R26" s="480"/>
      <c r="S26" s="480"/>
      <c r="T26" s="480"/>
      <c r="U26" s="480"/>
      <c r="V26" s="480"/>
      <c r="W26" s="481"/>
    </row>
    <row r="27" spans="1:23" ht="27.75" customHeight="1">
      <c r="A27" s="40" t="s">
        <v>97</v>
      </c>
      <c r="B27" s="19"/>
      <c r="C27" s="19"/>
      <c r="D27" s="19"/>
      <c r="E27" s="19"/>
      <c r="F27" s="19"/>
      <c r="G27" s="19"/>
      <c r="H27" s="19"/>
      <c r="I27" s="19"/>
      <c r="J27" s="19"/>
      <c r="K27" s="19"/>
      <c r="L27" s="19"/>
      <c r="M27" s="19"/>
      <c r="N27" s="19"/>
      <c r="O27" s="19"/>
      <c r="P27" s="19"/>
      <c r="Q27" s="19"/>
      <c r="R27" s="19"/>
      <c r="S27" s="19"/>
      <c r="T27" s="19"/>
      <c r="U27" s="19"/>
      <c r="V27" s="19"/>
      <c r="W27" s="19"/>
    </row>
    <row r="28" spans="1:23" ht="27.75" customHeight="1">
      <c r="A28" s="19"/>
      <c r="B28" s="473" t="s">
        <v>98</v>
      </c>
      <c r="C28" s="474"/>
      <c r="D28" s="474"/>
      <c r="E28" s="474"/>
      <c r="F28" s="474"/>
      <c r="G28" s="474"/>
      <c r="H28" s="474"/>
      <c r="I28" s="474"/>
      <c r="J28" s="474"/>
      <c r="K28" s="474"/>
      <c r="L28" s="474"/>
      <c r="M28" s="474"/>
      <c r="N28" s="474"/>
      <c r="O28" s="474"/>
      <c r="P28" s="474"/>
      <c r="Q28" s="474"/>
      <c r="R28" s="474"/>
      <c r="S28" s="474"/>
      <c r="T28" s="474"/>
      <c r="U28" s="474"/>
      <c r="V28" s="474"/>
      <c r="W28" s="475"/>
    </row>
    <row r="29" spans="1:23" ht="27.75" customHeight="1">
      <c r="A29" s="19"/>
      <c r="B29" s="476"/>
      <c r="C29" s="477"/>
      <c r="D29" s="477"/>
      <c r="E29" s="477"/>
      <c r="F29" s="477"/>
      <c r="G29" s="477"/>
      <c r="H29" s="477"/>
      <c r="I29" s="477"/>
      <c r="J29" s="477"/>
      <c r="K29" s="477"/>
      <c r="L29" s="477"/>
      <c r="M29" s="477"/>
      <c r="N29" s="477"/>
      <c r="O29" s="477"/>
      <c r="P29" s="477"/>
      <c r="Q29" s="477"/>
      <c r="R29" s="477"/>
      <c r="S29" s="477"/>
      <c r="T29" s="477"/>
      <c r="U29" s="477"/>
      <c r="V29" s="477"/>
      <c r="W29" s="478"/>
    </row>
    <row r="30" spans="1:23" ht="27.75" customHeight="1">
      <c r="A30" s="19"/>
      <c r="B30" s="476"/>
      <c r="C30" s="477"/>
      <c r="D30" s="477"/>
      <c r="E30" s="477"/>
      <c r="F30" s="477"/>
      <c r="G30" s="477"/>
      <c r="H30" s="477"/>
      <c r="I30" s="477"/>
      <c r="J30" s="477"/>
      <c r="K30" s="477"/>
      <c r="L30" s="477"/>
      <c r="M30" s="477"/>
      <c r="N30" s="477"/>
      <c r="O30" s="477"/>
      <c r="P30" s="477"/>
      <c r="Q30" s="477"/>
      <c r="R30" s="477"/>
      <c r="S30" s="477"/>
      <c r="T30" s="477"/>
      <c r="U30" s="477"/>
      <c r="V30" s="477"/>
      <c r="W30" s="478"/>
    </row>
    <row r="31" spans="1:23" ht="27.75" customHeight="1">
      <c r="A31" s="19"/>
      <c r="B31" s="479"/>
      <c r="C31" s="480"/>
      <c r="D31" s="480"/>
      <c r="E31" s="480"/>
      <c r="F31" s="480"/>
      <c r="G31" s="480"/>
      <c r="H31" s="480"/>
      <c r="I31" s="480"/>
      <c r="J31" s="480"/>
      <c r="K31" s="480"/>
      <c r="L31" s="480"/>
      <c r="M31" s="480"/>
      <c r="N31" s="480"/>
      <c r="O31" s="480"/>
      <c r="P31" s="480"/>
      <c r="Q31" s="480"/>
      <c r="R31" s="480"/>
      <c r="S31" s="480"/>
      <c r="T31" s="480"/>
      <c r="U31" s="480"/>
      <c r="V31" s="480"/>
      <c r="W31" s="481"/>
    </row>
    <row r="32" spans="1:23" ht="13.5">
      <c r="A32" s="19"/>
      <c r="B32" s="19"/>
      <c r="C32" s="19"/>
      <c r="D32" s="19"/>
      <c r="E32" s="19"/>
      <c r="F32" s="19"/>
      <c r="G32" s="19"/>
      <c r="H32" s="19"/>
      <c r="I32" s="19"/>
      <c r="J32" s="19"/>
      <c r="K32" s="19"/>
      <c r="L32" s="19"/>
      <c r="M32" s="19"/>
      <c r="N32" s="19"/>
      <c r="O32" s="19"/>
      <c r="P32" s="19"/>
      <c r="Q32" s="19"/>
      <c r="R32" s="19"/>
      <c r="S32" s="19"/>
      <c r="T32" s="19"/>
      <c r="U32" s="19"/>
      <c r="V32" s="19"/>
      <c r="W32" s="19"/>
    </row>
  </sheetData>
  <sheetProtection/>
  <mergeCells count="12">
    <mergeCell ref="B17:B19"/>
    <mergeCell ref="B14:B16"/>
    <mergeCell ref="B21:W26"/>
    <mergeCell ref="B28:W31"/>
    <mergeCell ref="C14:W16"/>
    <mergeCell ref="C17:W19"/>
    <mergeCell ref="A1:W1"/>
    <mergeCell ref="A12:W12"/>
    <mergeCell ref="B13:G13"/>
    <mergeCell ref="A2:W2"/>
    <mergeCell ref="A5:W5"/>
    <mergeCell ref="B6:W11"/>
  </mergeCells>
  <printOptions/>
  <pageMargins left="0.75" right="0.75" top="0.53" bottom="0.42" header="0.3" footer="0.23"/>
  <pageSetup horizontalDpi="300" verticalDpi="300" orientation="portrait" paperSize="9" scale="98"/>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EharaY</dc:creator>
  <cp:keywords/>
  <dc:description/>
  <cp:lastModifiedBy>JTB東北</cp:lastModifiedBy>
  <cp:lastPrinted>2010-10-20T06:39:51Z</cp:lastPrinted>
  <dcterms:created xsi:type="dcterms:W3CDTF">2008-05-12T02:15:13Z</dcterms:created>
  <dcterms:modified xsi:type="dcterms:W3CDTF">2010-10-20T06:40:22Z</dcterms:modified>
  <cp:category/>
  <cp:version/>
  <cp:contentType/>
  <cp:contentStatus/>
</cp:coreProperties>
</file>